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2"/>
  </bookViews>
  <sheets>
    <sheet name="19.05 (2)" sheetId="1" r:id="rId1"/>
    <sheet name="20.05" sheetId="2" r:id="rId2"/>
    <sheet name="2105" sheetId="3" r:id="rId3"/>
    <sheet name="Итго" sheetId="4" r:id="rId4"/>
    <sheet name="Копия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<sst xmlns="http://schemas.openxmlformats.org/spreadsheetml/2006/main" count="605" uniqueCount="168">
  <si>
    <t>№</t>
  </si>
  <si>
    <t>старт №</t>
  </si>
  <si>
    <t>Фамилия, имя</t>
  </si>
  <si>
    <t>Город</t>
  </si>
  <si>
    <t>Разряд</t>
  </si>
  <si>
    <t>Пролог</t>
  </si>
  <si>
    <t>Старт</t>
  </si>
  <si>
    <t>СУ 1</t>
  </si>
  <si>
    <t>КВ 1</t>
  </si>
  <si>
    <t>СУ 2</t>
  </si>
  <si>
    <t>КВ 2</t>
  </si>
  <si>
    <t>СУ 3</t>
  </si>
  <si>
    <t>КВ 3</t>
  </si>
  <si>
    <t>СУ 4</t>
  </si>
  <si>
    <t>КВ 4</t>
  </si>
  <si>
    <t>СУ 5</t>
  </si>
  <si>
    <t>КВ 5</t>
  </si>
  <si>
    <t>СУ 6</t>
  </si>
  <si>
    <t>КВ 6</t>
  </si>
  <si>
    <t>Су 7</t>
  </si>
  <si>
    <t>Михеев Константин</t>
  </si>
  <si>
    <t>Владивосток</t>
  </si>
  <si>
    <t>Комов Алексей</t>
  </si>
  <si>
    <t>Димитриченко Сергей</t>
  </si>
  <si>
    <t>МС</t>
  </si>
  <si>
    <t>Моряков Дмитрий</t>
  </si>
  <si>
    <t>Находка</t>
  </si>
  <si>
    <t>б/р</t>
  </si>
  <si>
    <t>Кривощёков Дмитрий</t>
  </si>
  <si>
    <t>Димитриченко Дмитрий</t>
  </si>
  <si>
    <t>Свиридов Аркадий</t>
  </si>
  <si>
    <t>Артём</t>
  </si>
  <si>
    <t>Редникин Иван</t>
  </si>
  <si>
    <t>Шелестюк Максим</t>
  </si>
  <si>
    <t>Спасск-Дальний</t>
  </si>
  <si>
    <t>Варивода Олвег</t>
  </si>
  <si>
    <t>Серёгин Денис</t>
  </si>
  <si>
    <t>Абрамов Иван</t>
  </si>
  <si>
    <t>Манасов Виктор</t>
  </si>
  <si>
    <t>Карпов Александр</t>
  </si>
  <si>
    <t>Милованов Николай</t>
  </si>
  <si>
    <t>Исаев Алексей</t>
  </si>
  <si>
    <t>Демьянов Дмитрий</t>
  </si>
  <si>
    <t>Никитин Олег</t>
  </si>
  <si>
    <t>Каминский Анатолий</t>
  </si>
  <si>
    <t>Каминский Павел</t>
  </si>
  <si>
    <t>Бартко Роман</t>
  </si>
  <si>
    <t>Уссурийск</t>
  </si>
  <si>
    <t>Бартылов Дмитрий</t>
  </si>
  <si>
    <t>Поздняков Александр</t>
  </si>
  <si>
    <t>Аржаев Александр</t>
  </si>
  <si>
    <t>Заикин Павел</t>
  </si>
  <si>
    <t>ШабельникСергей</t>
  </si>
  <si>
    <t>Алиев Алихан</t>
  </si>
  <si>
    <t>Мершоев Хамран</t>
  </si>
  <si>
    <t>Амелин Юрий</t>
  </si>
  <si>
    <t>Камень-Рыболов</t>
  </si>
  <si>
    <t>Втюрин Андрей</t>
  </si>
  <si>
    <t>Чернышов Павел</t>
  </si>
  <si>
    <t>Хабисов Марат</t>
  </si>
  <si>
    <t>сход</t>
  </si>
  <si>
    <t>Юнусов</t>
  </si>
  <si>
    <t>Панков</t>
  </si>
  <si>
    <t>Левин</t>
  </si>
  <si>
    <t>Гомон</t>
  </si>
  <si>
    <t>Редникин Евгений</t>
  </si>
  <si>
    <t>Солодовников</t>
  </si>
  <si>
    <t>Лисицын</t>
  </si>
  <si>
    <t>СКВ</t>
  </si>
  <si>
    <t>ФКВ</t>
  </si>
  <si>
    <t>ССу2</t>
  </si>
  <si>
    <t>Фсу2</t>
  </si>
  <si>
    <t>скв2</t>
  </si>
  <si>
    <t>Фкв2</t>
  </si>
  <si>
    <t>ссу3</t>
  </si>
  <si>
    <t>фсу3</t>
  </si>
  <si>
    <t>СКВ3</t>
  </si>
  <si>
    <t>ссу4</t>
  </si>
  <si>
    <t>фсу4</t>
  </si>
  <si>
    <t>Фкв4</t>
  </si>
  <si>
    <t>скв4</t>
  </si>
  <si>
    <t>фкв4</t>
  </si>
  <si>
    <t>ссу5</t>
  </si>
  <si>
    <t>фсу5</t>
  </si>
  <si>
    <t>скв5</t>
  </si>
  <si>
    <t>фкв5</t>
  </si>
  <si>
    <t>ссу6</t>
  </si>
  <si>
    <t>фсу6</t>
  </si>
  <si>
    <t>скв6</t>
  </si>
  <si>
    <t>фкв6</t>
  </si>
  <si>
    <t>ссу7</t>
  </si>
  <si>
    <t>Кадочигов Сергей</t>
  </si>
  <si>
    <t>Пен</t>
  </si>
  <si>
    <t>ИТОГО</t>
  </si>
  <si>
    <t>Место</t>
  </si>
  <si>
    <t>Пичурин Иван</t>
  </si>
  <si>
    <t>М/Л</t>
  </si>
  <si>
    <t>Квадро</t>
  </si>
  <si>
    <t>Рейд</t>
  </si>
  <si>
    <t>ФКВ1</t>
  </si>
  <si>
    <t>Скрипка Михаил</t>
  </si>
  <si>
    <t>Кулешов Денис</t>
  </si>
  <si>
    <t>Шмаковка</t>
  </si>
  <si>
    <t>Гонец Кирилл Викторович</t>
  </si>
  <si>
    <t>Романовский Артём</t>
  </si>
  <si>
    <t>Матвеев Роман</t>
  </si>
  <si>
    <t>Доманюк Денис</t>
  </si>
  <si>
    <t>Сочевец Александр Александрович</t>
  </si>
  <si>
    <t>Денисюк Алексей</t>
  </si>
  <si>
    <t>Грабский Игорь</t>
  </si>
  <si>
    <t>п.Кавалерово</t>
  </si>
  <si>
    <t>Панков Сергей Вячеславович</t>
  </si>
  <si>
    <t>Ненуженко Дмитрий</t>
  </si>
  <si>
    <t>Труш Антоний</t>
  </si>
  <si>
    <t>Корягин Александр
Мусин Евгений</t>
  </si>
  <si>
    <t>Малохатько Владимир
Крендясов Алексей</t>
  </si>
  <si>
    <t>Комсомольск-на_Амуре</t>
  </si>
  <si>
    <t>Щома Андрей
Крендясов Андрей</t>
  </si>
  <si>
    <t>Стебель Андрей</t>
  </si>
  <si>
    <t>Жердзинский Леонид
Ксензовский Сергей</t>
  </si>
  <si>
    <t>Любаренко Валерий
Артамонов Михаил</t>
  </si>
  <si>
    <t>Канивец Артём
Колван Евгений</t>
  </si>
  <si>
    <t>СКВ1</t>
  </si>
  <si>
    <t>С.Пролог</t>
  </si>
  <si>
    <t>Ф.Пролог</t>
  </si>
  <si>
    <t>СКВ2</t>
  </si>
  <si>
    <t>ФКВ2</t>
  </si>
  <si>
    <t>ССУ1</t>
  </si>
  <si>
    <t>ФСУ1</t>
  </si>
  <si>
    <t>ССУ2</t>
  </si>
  <si>
    <t>ФСУ2</t>
  </si>
  <si>
    <t>ФКВ3</t>
  </si>
  <si>
    <t>СКВ4</t>
  </si>
  <si>
    <t xml:space="preserve">                                Протокол Открытого Кубка г. Владивостока по ралли-рейдам </t>
  </si>
  <si>
    <t xml:space="preserve">                                                               "Русское ралли - 2010" 18-22 мая 2010 г</t>
  </si>
  <si>
    <t>Пундуров Стас
Столяров Алексей</t>
  </si>
  <si>
    <t>Слободянин Владимир
Кравцов Андрей</t>
  </si>
  <si>
    <t>Тында
Владивосток</t>
  </si>
  <si>
    <t>Жаберев Андрей
Сидорук Николай</t>
  </si>
  <si>
    <t>Бельков Евгений
Шалыгин Сергей</t>
  </si>
  <si>
    <t>Тында</t>
  </si>
  <si>
    <t>Прудников Павел
Пичурин Антон</t>
  </si>
  <si>
    <t>Русинов Денис
Гранков Денис</t>
  </si>
  <si>
    <t>Джип-Туристы</t>
  </si>
  <si>
    <t>Стукан Павел</t>
  </si>
  <si>
    <t>Сердечный Денис</t>
  </si>
  <si>
    <t>Савченко Александр</t>
  </si>
  <si>
    <t>Ядов Андрей</t>
  </si>
  <si>
    <t>Лойко Андрей</t>
  </si>
  <si>
    <t>СУ1</t>
  </si>
  <si>
    <t>СУ2</t>
  </si>
  <si>
    <t>ФКВ4</t>
  </si>
  <si>
    <t>Димитриченко Маргарита</t>
  </si>
  <si>
    <t>м/м</t>
  </si>
  <si>
    <t>Штраф</t>
  </si>
  <si>
    <t>ССУ3</t>
  </si>
  <si>
    <t>ФСУ3</t>
  </si>
  <si>
    <t>СУ3</t>
  </si>
  <si>
    <t>ССУ4</t>
  </si>
  <si>
    <t>ФСУ4</t>
  </si>
  <si>
    <t>СУ4</t>
  </si>
  <si>
    <t>ССУ5</t>
  </si>
  <si>
    <t>ФСУ5</t>
  </si>
  <si>
    <t>СУ5</t>
  </si>
  <si>
    <t>М/М</t>
  </si>
  <si>
    <t xml:space="preserve">                                                               "Русское ралли - 2010" 18-22 мая 2010 г   2 день</t>
  </si>
  <si>
    <t xml:space="preserve">                                                               "Русское ралли - 2010" 18-22 мая 2010 г  1 День</t>
  </si>
  <si>
    <t xml:space="preserve">                                                               "Русское ралли - 2010" 18-22 мая 2010 г  3 День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</si>
</sst>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409]h:mm:ss\ AM/PM;@"/>
    <numFmt numFmtId="166" formatCode="[$-F400]h:mm:ss\ AM/PM"/>
    <numFmt numFmtId="167" formatCode="[$-FC19]d\ mmmm\ yyyy\ &quot;г.&quot;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0" borderId="11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24" borderId="13" xfId="0" applyNumberFormat="1" applyFill="1" applyBorder="1" applyAlignment="1">
      <alignment/>
    </xf>
    <xf numFmtId="164" fontId="3" fillId="24" borderId="13" xfId="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1" fontId="4" fillId="0" borderId="2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wrapText="1"/>
    </xf>
    <xf numFmtId="164" fontId="3" fillId="0" borderId="2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4" xfId="0" applyNumberForma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24" borderId="13" xfId="0" applyNumberFormat="1" applyFont="1" applyFill="1" applyBorder="1" applyAlignment="1">
      <alignment/>
    </xf>
    <xf numFmtId="164" fontId="0" fillId="25" borderId="13" xfId="0" applyNumberFormat="1" applyFont="1" applyFill="1" applyBorder="1" applyAlignment="1">
      <alignment/>
    </xf>
    <xf numFmtId="164" fontId="0" fillId="24" borderId="13" xfId="0" applyNumberFormat="1" applyFill="1" applyBorder="1" applyAlignment="1">
      <alignment/>
    </xf>
    <xf numFmtId="164" fontId="3" fillId="17" borderId="13" xfId="0" applyNumberFormat="1" applyFont="1" applyFill="1" applyBorder="1" applyAlignment="1">
      <alignment/>
    </xf>
    <xf numFmtId="164" fontId="3" fillId="25" borderId="13" xfId="0" applyNumberFormat="1" applyFont="1" applyFill="1" applyBorder="1" applyAlignment="1">
      <alignment/>
    </xf>
    <xf numFmtId="164" fontId="0" fillId="25" borderId="13" xfId="0" applyNumberFormat="1" applyFill="1" applyBorder="1" applyAlignment="1">
      <alignment/>
    </xf>
    <xf numFmtId="164" fontId="3" fillId="25" borderId="24" xfId="0" applyNumberFormat="1" applyFont="1" applyFill="1" applyBorder="1" applyAlignment="1">
      <alignment/>
    </xf>
    <xf numFmtId="164" fontId="0" fillId="25" borderId="24" xfId="0" applyNumberFormat="1" applyFill="1" applyBorder="1" applyAlignment="1">
      <alignment/>
    </xf>
    <xf numFmtId="164" fontId="0" fillId="25" borderId="2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90" zoomScaleNormal="90" zoomScalePageLayoutView="0" workbookViewId="0" topLeftCell="A1">
      <pane xSplit="3" ySplit="4" topLeftCell="T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6" sqref="AA16"/>
    </sheetView>
  </sheetViews>
  <sheetFormatPr defaultColWidth="9.00390625" defaultRowHeight="12.75"/>
  <cols>
    <col min="1" max="1" width="3.125" style="12" customWidth="1"/>
    <col min="2" max="2" width="9.125" style="12" customWidth="1"/>
    <col min="3" max="3" width="23.75390625" style="12" customWidth="1"/>
    <col min="4" max="4" width="14.625" style="12" customWidth="1"/>
    <col min="5" max="6" width="9.125" style="12" customWidth="1"/>
    <col min="7" max="7" width="10.00390625" style="0" customWidth="1"/>
    <col min="8" max="10" width="10.00390625" style="12" customWidth="1"/>
    <col min="13" max="13" width="8.75390625" style="0" customWidth="1"/>
    <col min="14" max="15" width="9.25390625" style="0" customWidth="1"/>
    <col min="18" max="19" width="11.00390625" style="0" customWidth="1"/>
    <col min="20" max="20" width="9.25390625" style="34" customWidth="1"/>
    <col min="21" max="21" width="10.125" style="0" customWidth="1"/>
    <col min="22" max="22" width="9.25390625" style="0" customWidth="1"/>
    <col min="23" max="23" width="9.00390625" style="0" customWidth="1"/>
    <col min="24" max="25" width="11.625" style="0" customWidth="1"/>
    <col min="26" max="26" width="9.625" style="0" customWidth="1"/>
    <col min="27" max="27" width="9.875" style="12" customWidth="1"/>
    <col min="28" max="28" width="9.875" style="31" bestFit="1" customWidth="1"/>
  </cols>
  <sheetData>
    <row r="1" ht="18.75">
      <c r="C1" s="35" t="s">
        <v>133</v>
      </c>
    </row>
    <row r="2" ht="18.75">
      <c r="C2" s="35" t="s">
        <v>166</v>
      </c>
    </row>
    <row r="3" ht="16.5" thickBot="1"/>
    <row r="4" spans="1:28" ht="16.5" thickTop="1">
      <c r="A4" s="24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122</v>
      </c>
      <c r="G4" s="45" t="s">
        <v>99</v>
      </c>
      <c r="H4" s="45" t="s">
        <v>123</v>
      </c>
      <c r="I4" s="9" t="s">
        <v>124</v>
      </c>
      <c r="J4" s="9" t="s">
        <v>5</v>
      </c>
      <c r="K4" s="9" t="s">
        <v>125</v>
      </c>
      <c r="L4" s="9" t="s">
        <v>154</v>
      </c>
      <c r="M4" s="45" t="s">
        <v>126</v>
      </c>
      <c r="N4" s="45" t="s">
        <v>127</v>
      </c>
      <c r="O4" s="9" t="s">
        <v>154</v>
      </c>
      <c r="P4" s="9" t="s">
        <v>128</v>
      </c>
      <c r="Q4" s="9" t="s">
        <v>149</v>
      </c>
      <c r="R4" s="9" t="s">
        <v>76</v>
      </c>
      <c r="S4" s="9" t="s">
        <v>154</v>
      </c>
      <c r="T4" s="45" t="s">
        <v>131</v>
      </c>
      <c r="U4" s="45" t="s">
        <v>129</v>
      </c>
      <c r="V4" s="45" t="s">
        <v>130</v>
      </c>
      <c r="W4" s="45" t="s">
        <v>150</v>
      </c>
      <c r="X4" s="46" t="s">
        <v>132</v>
      </c>
      <c r="Y4" s="9" t="s">
        <v>154</v>
      </c>
      <c r="Z4" s="9" t="s">
        <v>151</v>
      </c>
      <c r="AA4" s="9" t="s">
        <v>93</v>
      </c>
      <c r="AB4" s="29" t="s">
        <v>94</v>
      </c>
    </row>
    <row r="5" spans="1:29" ht="27" customHeight="1">
      <c r="A5" s="36"/>
      <c r="B5" s="37" t="s">
        <v>164</v>
      </c>
      <c r="C5" s="38"/>
      <c r="D5" s="37"/>
      <c r="E5" s="37"/>
      <c r="F5" s="39"/>
      <c r="G5" s="40"/>
      <c r="H5" s="39"/>
      <c r="I5" s="39"/>
      <c r="J5" s="39"/>
      <c r="K5" s="40"/>
      <c r="L5" s="40"/>
      <c r="M5" s="41"/>
      <c r="N5" s="42"/>
      <c r="O5" s="42"/>
      <c r="P5" s="41"/>
      <c r="Q5" s="41"/>
      <c r="R5" s="40"/>
      <c r="S5" s="40"/>
      <c r="T5" s="43"/>
      <c r="U5" s="39"/>
      <c r="V5" s="40"/>
      <c r="W5" s="40"/>
      <c r="X5" s="40"/>
      <c r="Y5" s="40"/>
      <c r="Z5" s="39"/>
      <c r="AA5" s="39"/>
      <c r="AB5" s="44"/>
      <c r="AC5" s="32"/>
    </row>
    <row r="6" spans="1:29" ht="27" customHeight="1">
      <c r="A6" s="36">
        <v>1</v>
      </c>
      <c r="B6" s="37">
        <v>1</v>
      </c>
      <c r="C6" s="38" t="s">
        <v>22</v>
      </c>
      <c r="D6" s="37" t="s">
        <v>21</v>
      </c>
      <c r="E6" s="37" t="s">
        <v>153</v>
      </c>
      <c r="F6" s="47">
        <v>0.5416666666666666</v>
      </c>
      <c r="G6" s="47">
        <v>0.5656249999999999</v>
      </c>
      <c r="H6" s="47">
        <v>0.5694444444444444</v>
      </c>
      <c r="I6" s="47">
        <v>0.5965277777777778</v>
      </c>
      <c r="J6" s="10">
        <f aca="true" t="shared" si="0" ref="J6:J11">I6-H6</f>
        <v>0.027083333333333348</v>
      </c>
      <c r="K6" s="47">
        <v>0.6166666666666667</v>
      </c>
      <c r="L6" s="47">
        <v>0</v>
      </c>
      <c r="M6" s="47">
        <v>0.655798611111111</v>
      </c>
      <c r="N6" s="47">
        <v>0.6736111111111112</v>
      </c>
      <c r="O6" s="47"/>
      <c r="P6" s="47">
        <v>0.6995949074074074</v>
      </c>
      <c r="Q6" s="10">
        <f aca="true" t="shared" si="1" ref="Q6:Q11">P6-N6</f>
        <v>0.025983796296296213</v>
      </c>
      <c r="R6" s="47">
        <v>0.7194444444444444</v>
      </c>
      <c r="S6" s="47"/>
      <c r="T6" s="47">
        <v>0.7577083333333333</v>
      </c>
      <c r="U6" s="47">
        <v>0.7611111111111111</v>
      </c>
      <c r="V6" s="47">
        <v>0.7712731481481482</v>
      </c>
      <c r="W6" s="10">
        <f>V6-U6</f>
        <v>0.010162037037037108</v>
      </c>
      <c r="X6" s="47">
        <v>0.7902777777777777</v>
      </c>
      <c r="Y6" s="47"/>
      <c r="Z6" s="47">
        <v>0.8535763888888889</v>
      </c>
      <c r="AA6" s="10">
        <f aca="true" t="shared" si="2" ref="AA6:AA11">J6+L6+O6+Q6+S6+W6+Y6</f>
        <v>0.06322916666666667</v>
      </c>
      <c r="AB6" s="44">
        <v>1</v>
      </c>
      <c r="AC6" s="32"/>
    </row>
    <row r="7" spans="1:29" ht="27" customHeight="1">
      <c r="A7" s="36">
        <v>3</v>
      </c>
      <c r="B7" s="37">
        <v>2</v>
      </c>
      <c r="C7" s="38" t="s">
        <v>147</v>
      </c>
      <c r="D7" s="37" t="s">
        <v>21</v>
      </c>
      <c r="E7" s="37" t="s">
        <v>153</v>
      </c>
      <c r="F7" s="47">
        <v>0.5416666666666666</v>
      </c>
      <c r="G7" s="47">
        <v>0.5656828703703703</v>
      </c>
      <c r="H7" s="47">
        <v>0.5694444444444444</v>
      </c>
      <c r="I7" s="47">
        <v>0.6275578703703704</v>
      </c>
      <c r="J7" s="10">
        <f t="shared" si="0"/>
        <v>0.05811342592592594</v>
      </c>
      <c r="K7" s="47">
        <v>0.6368055555555555</v>
      </c>
      <c r="L7" s="47">
        <v>0</v>
      </c>
      <c r="M7" s="47">
        <v>0.6558912037037037</v>
      </c>
      <c r="N7" s="47">
        <v>0.6736111111111112</v>
      </c>
      <c r="O7" s="47"/>
      <c r="P7" s="47">
        <v>0.7064814814814815</v>
      </c>
      <c r="Q7" s="10">
        <f t="shared" si="1"/>
        <v>0.03287037037037033</v>
      </c>
      <c r="R7" s="47">
        <v>0.7257175925925926</v>
      </c>
      <c r="S7" s="47"/>
      <c r="T7" s="47">
        <v>0.7583333333333333</v>
      </c>
      <c r="U7" s="47">
        <v>0.7611111111111111</v>
      </c>
      <c r="V7" s="47">
        <v>0.7735648148148148</v>
      </c>
      <c r="W7" s="10">
        <f>V7-U7</f>
        <v>0.012453703703703689</v>
      </c>
      <c r="X7" s="47">
        <v>0.7937500000000001</v>
      </c>
      <c r="Y7" s="47"/>
      <c r="Z7" s="47">
        <v>0.8535879629629629</v>
      </c>
      <c r="AA7" s="10">
        <f t="shared" si="2"/>
        <v>0.10343749999999996</v>
      </c>
      <c r="AB7" s="44">
        <v>2</v>
      </c>
      <c r="AC7" s="32"/>
    </row>
    <row r="8" spans="1:29" ht="27" customHeight="1">
      <c r="A8" s="36">
        <v>10</v>
      </c>
      <c r="B8" s="37">
        <v>27</v>
      </c>
      <c r="C8" s="38" t="s">
        <v>95</v>
      </c>
      <c r="D8" s="37" t="s">
        <v>21</v>
      </c>
      <c r="E8" s="37" t="s">
        <v>153</v>
      </c>
      <c r="F8" s="47">
        <v>0.5541666666666667</v>
      </c>
      <c r="G8" s="47">
        <v>0.5792476851851852</v>
      </c>
      <c r="H8" s="47">
        <v>0.579861111111111</v>
      </c>
      <c r="I8" s="47">
        <v>0.6135995370370371</v>
      </c>
      <c r="J8" s="10">
        <f t="shared" si="0"/>
        <v>0.03373842592592602</v>
      </c>
      <c r="K8" s="47">
        <v>0.6319444444444444</v>
      </c>
      <c r="L8" s="47">
        <v>0</v>
      </c>
      <c r="M8" s="47">
        <v>0.6558680555555555</v>
      </c>
      <c r="N8" s="47">
        <v>0.6743055555555556</v>
      </c>
      <c r="O8" s="47"/>
      <c r="P8" s="47">
        <v>0.7128703703703704</v>
      </c>
      <c r="Q8" s="10">
        <f t="shared" si="1"/>
        <v>0.038564814814814774</v>
      </c>
      <c r="R8" s="48">
        <v>0.7486458333333333</v>
      </c>
      <c r="S8" s="48">
        <v>0.015277777777777777</v>
      </c>
      <c r="T8" s="47">
        <v>0.7675347222222223</v>
      </c>
      <c r="U8" s="47">
        <v>0.775</v>
      </c>
      <c r="V8" s="47">
        <v>0.8046180555555557</v>
      </c>
      <c r="W8" s="10">
        <f>V8-U8</f>
        <v>0.029618055555555634</v>
      </c>
      <c r="X8" s="49">
        <v>0.8250000000000001</v>
      </c>
      <c r="Y8" s="49"/>
      <c r="Z8" s="47">
        <v>0.870462962962963</v>
      </c>
      <c r="AA8" s="10">
        <f t="shared" si="2"/>
        <v>0.1171990740740742</v>
      </c>
      <c r="AB8" s="44">
        <v>3</v>
      </c>
      <c r="AC8" s="32"/>
    </row>
    <row r="9" spans="1:29" ht="27" customHeight="1">
      <c r="A9" s="36">
        <v>17</v>
      </c>
      <c r="B9" s="37">
        <v>18</v>
      </c>
      <c r="C9" s="38" t="s">
        <v>152</v>
      </c>
      <c r="D9" s="37" t="s">
        <v>21</v>
      </c>
      <c r="E9" s="37" t="s">
        <v>153</v>
      </c>
      <c r="F9" s="47">
        <v>0.5527777777777778</v>
      </c>
      <c r="G9" s="47">
        <v>0.584837962962963</v>
      </c>
      <c r="H9" s="47">
        <v>0.5861111111111111</v>
      </c>
      <c r="I9" s="47">
        <v>0.6358796296296296</v>
      </c>
      <c r="J9" s="10">
        <f t="shared" si="0"/>
        <v>0.04976851851851849</v>
      </c>
      <c r="K9" s="47">
        <v>0.6381944444444444</v>
      </c>
      <c r="L9" s="47">
        <v>0</v>
      </c>
      <c r="M9" s="7">
        <v>0.6630208333333333</v>
      </c>
      <c r="N9" s="47">
        <v>0.6826388888888889</v>
      </c>
      <c r="O9" s="47"/>
      <c r="P9" s="47">
        <v>0.7547685185185186</v>
      </c>
      <c r="Q9" s="10">
        <f t="shared" si="1"/>
        <v>0.07212962962962965</v>
      </c>
      <c r="R9" s="47">
        <v>0.7693634259259259</v>
      </c>
      <c r="S9" s="47"/>
      <c r="T9" s="47">
        <v>0.7892361111111111</v>
      </c>
      <c r="U9" s="47">
        <v>0.7909722222222223</v>
      </c>
      <c r="V9" s="47">
        <v>0.8149652777777777</v>
      </c>
      <c r="W9" s="10">
        <f>V9-U9</f>
        <v>0.02399305555555542</v>
      </c>
      <c r="X9" s="48">
        <v>0.8388888888888889</v>
      </c>
      <c r="Y9" s="48">
        <v>0.003472222222222222</v>
      </c>
      <c r="Z9" s="47">
        <v>0.8676273148148148</v>
      </c>
      <c r="AA9" s="10">
        <f t="shared" si="2"/>
        <v>0.14936342592592577</v>
      </c>
      <c r="AB9" s="44">
        <v>4</v>
      </c>
      <c r="AC9" s="32"/>
    </row>
    <row r="10" spans="1:29" ht="27" customHeight="1">
      <c r="A10" s="36">
        <v>12</v>
      </c>
      <c r="B10" s="37">
        <v>19</v>
      </c>
      <c r="C10" s="38" t="s">
        <v>23</v>
      </c>
      <c r="D10" s="37" t="s">
        <v>21</v>
      </c>
      <c r="E10" s="37" t="s">
        <v>153</v>
      </c>
      <c r="F10" s="47">
        <v>0.5527777777777778</v>
      </c>
      <c r="G10" s="47">
        <v>0.584837962962963</v>
      </c>
      <c r="H10" s="47">
        <v>0.5861111111111111</v>
      </c>
      <c r="I10" s="47">
        <v>0.6359837962962963</v>
      </c>
      <c r="J10" s="10">
        <f t="shared" si="0"/>
        <v>0.04987268518518517</v>
      </c>
      <c r="K10" s="47">
        <v>0.6381944444444444</v>
      </c>
      <c r="L10" s="47">
        <v>0</v>
      </c>
      <c r="M10" s="7">
        <v>0.6629976851851852</v>
      </c>
      <c r="N10" s="47">
        <v>0.6826388888888889</v>
      </c>
      <c r="O10" s="47"/>
      <c r="P10" s="47">
        <v>0.7548148148148148</v>
      </c>
      <c r="Q10" s="10">
        <f t="shared" si="1"/>
        <v>0.07217592592592592</v>
      </c>
      <c r="R10" s="47">
        <v>0.7693981481481482</v>
      </c>
      <c r="S10" s="47"/>
      <c r="T10" s="47">
        <v>0.7891203703703704</v>
      </c>
      <c r="U10" s="47">
        <v>0.7909722222222223</v>
      </c>
      <c r="V10" s="47">
        <v>0.8150578703703704</v>
      </c>
      <c r="W10" s="10">
        <f>V10-U10</f>
        <v>0.024085648148148064</v>
      </c>
      <c r="X10" s="48">
        <v>0.8388888888888889</v>
      </c>
      <c r="Y10" s="48">
        <v>0.003472222222222222</v>
      </c>
      <c r="Z10" s="47">
        <v>0.8676273148148148</v>
      </c>
      <c r="AA10" s="10">
        <f t="shared" si="2"/>
        <v>0.14960648148148137</v>
      </c>
      <c r="AB10" s="44">
        <v>5</v>
      </c>
      <c r="AC10" s="32"/>
    </row>
    <row r="11" spans="1:29" ht="27" customHeight="1">
      <c r="A11" s="36">
        <v>13</v>
      </c>
      <c r="B11" s="37">
        <v>15</v>
      </c>
      <c r="C11" s="38" t="s">
        <v>36</v>
      </c>
      <c r="D11" s="37" t="s">
        <v>21</v>
      </c>
      <c r="E11" s="37" t="s">
        <v>153</v>
      </c>
      <c r="F11" s="47">
        <v>0.5499999999999999</v>
      </c>
      <c r="G11" s="47">
        <v>0.5821759259259259</v>
      </c>
      <c r="H11" s="47">
        <v>0.5854166666666667</v>
      </c>
      <c r="I11" s="47">
        <v>0.6214814814814814</v>
      </c>
      <c r="J11" s="10">
        <f t="shared" si="0"/>
        <v>0.036064814814814716</v>
      </c>
      <c r="K11" s="47">
        <v>0.6305555555555555</v>
      </c>
      <c r="L11" s="47">
        <v>0</v>
      </c>
      <c r="M11" s="47">
        <v>0.6504745370370371</v>
      </c>
      <c r="N11" s="48">
        <v>0.6770833333333334</v>
      </c>
      <c r="O11" s="50">
        <v>0.0062499999999999995</v>
      </c>
      <c r="P11" s="47">
        <v>0.7374537037037037</v>
      </c>
      <c r="Q11" s="10">
        <f t="shared" si="1"/>
        <v>0.060370370370370297</v>
      </c>
      <c r="R11" s="47">
        <v>0.7430208333333334</v>
      </c>
      <c r="S11" s="47"/>
      <c r="T11" s="47">
        <v>0.769849537037037</v>
      </c>
      <c r="U11" s="47">
        <v>0.7725694444444445</v>
      </c>
      <c r="V11" s="47"/>
      <c r="W11" s="51">
        <v>0.13333333333333333</v>
      </c>
      <c r="X11" s="47"/>
      <c r="Y11" s="47"/>
      <c r="Z11" s="47"/>
      <c r="AA11" s="10">
        <f t="shared" si="2"/>
        <v>0.23601851851851835</v>
      </c>
      <c r="AB11" s="44">
        <v>6</v>
      </c>
      <c r="AC11" s="32"/>
    </row>
    <row r="12" spans="1:29" ht="27" customHeight="1">
      <c r="A12" s="36"/>
      <c r="B12" s="37" t="s">
        <v>96</v>
      </c>
      <c r="C12" s="38"/>
      <c r="D12" s="37"/>
      <c r="E12" s="37"/>
      <c r="F12" s="47"/>
      <c r="G12" s="47"/>
      <c r="H12" s="47"/>
      <c r="I12" s="47"/>
      <c r="J12" s="10"/>
      <c r="K12" s="47"/>
      <c r="L12" s="47"/>
      <c r="M12" s="7"/>
      <c r="N12" s="47"/>
      <c r="O12" s="47"/>
      <c r="P12" s="47"/>
      <c r="Q12" s="10"/>
      <c r="R12" s="47"/>
      <c r="S12" s="47"/>
      <c r="T12" s="47"/>
      <c r="U12" s="47"/>
      <c r="V12" s="47"/>
      <c r="W12" s="10"/>
      <c r="X12" s="48"/>
      <c r="Y12" s="48"/>
      <c r="Z12" s="47"/>
      <c r="AA12" s="10"/>
      <c r="AB12" s="44"/>
      <c r="AC12" s="32"/>
    </row>
    <row r="13" spans="1:29" ht="27" customHeight="1">
      <c r="A13" s="36">
        <v>4</v>
      </c>
      <c r="B13" s="37">
        <v>5</v>
      </c>
      <c r="C13" s="38" t="s">
        <v>104</v>
      </c>
      <c r="D13" s="37" t="s">
        <v>21</v>
      </c>
      <c r="E13" s="37"/>
      <c r="F13" s="47">
        <v>0.5444444444444444</v>
      </c>
      <c r="G13" s="47">
        <v>0.5840856481481481</v>
      </c>
      <c r="H13" s="47">
        <v>0.5847222222222223</v>
      </c>
      <c r="I13" s="47">
        <v>0.6191666666666666</v>
      </c>
      <c r="J13" s="10">
        <f aca="true" t="shared" si="3" ref="J13:J24">I13-H13</f>
        <v>0.03444444444444439</v>
      </c>
      <c r="K13" s="47">
        <v>0.6326388888888889</v>
      </c>
      <c r="L13" s="47">
        <v>0</v>
      </c>
      <c r="M13" s="47">
        <v>0.6559375</v>
      </c>
      <c r="N13" s="47">
        <v>0.6770833333333334</v>
      </c>
      <c r="O13" s="47"/>
      <c r="P13" s="47">
        <v>0.7226273148148148</v>
      </c>
      <c r="Q13" s="10">
        <f aca="true" t="shared" si="4" ref="Q13:Q24">P13-N13</f>
        <v>0.04554398148148142</v>
      </c>
      <c r="R13" s="48">
        <v>0.7521064814814814</v>
      </c>
      <c r="S13" s="48">
        <v>0.009027777777777779</v>
      </c>
      <c r="T13" s="47">
        <v>0.767511574074074</v>
      </c>
      <c r="U13" s="47">
        <v>0.775</v>
      </c>
      <c r="V13" s="47">
        <v>0.7909722222222223</v>
      </c>
      <c r="W13" s="10">
        <f aca="true" t="shared" si="5" ref="W13:W22">V13-U13</f>
        <v>0.015972222222222276</v>
      </c>
      <c r="X13" s="47">
        <v>0.8010416666666668</v>
      </c>
      <c r="Y13" s="47"/>
      <c r="Z13" s="47">
        <v>0.8370949074074074</v>
      </c>
      <c r="AA13" s="10">
        <f aca="true" t="shared" si="6" ref="AA13:AA25">J13+L13+O13+Q13+S13+W13+Y13</f>
        <v>0.10498842592592586</v>
      </c>
      <c r="AB13" s="44">
        <v>1</v>
      </c>
      <c r="AC13" s="32"/>
    </row>
    <row r="14" spans="1:29" ht="27" customHeight="1">
      <c r="A14" s="36">
        <v>5</v>
      </c>
      <c r="B14" s="37">
        <v>8</v>
      </c>
      <c r="C14" s="38" t="s">
        <v>106</v>
      </c>
      <c r="D14" s="37" t="s">
        <v>21</v>
      </c>
      <c r="E14" s="37"/>
      <c r="F14" s="47">
        <v>0.5458333333333333</v>
      </c>
      <c r="G14" s="47">
        <v>0.5814236111111112</v>
      </c>
      <c r="H14" s="47">
        <v>0.5847222222222223</v>
      </c>
      <c r="I14" s="47">
        <v>0.6208912037037037</v>
      </c>
      <c r="J14" s="10">
        <f t="shared" si="3"/>
        <v>0.0361689814814814</v>
      </c>
      <c r="K14" s="47">
        <v>0.6326388888888889</v>
      </c>
      <c r="L14" s="47">
        <v>0</v>
      </c>
      <c r="M14" s="47">
        <v>0.6559606481481481</v>
      </c>
      <c r="N14" s="47">
        <v>0.6770833333333334</v>
      </c>
      <c r="O14" s="47"/>
      <c r="P14" s="47">
        <v>0.722662037037037</v>
      </c>
      <c r="Q14" s="10">
        <f t="shared" si="4"/>
        <v>0.04557870370370365</v>
      </c>
      <c r="R14" s="48">
        <v>0.7520833333333333</v>
      </c>
      <c r="S14" s="48">
        <v>0.009027777777777779</v>
      </c>
      <c r="T14" s="47">
        <v>0.7674768518518519</v>
      </c>
      <c r="U14" s="47">
        <v>0.775</v>
      </c>
      <c r="V14" s="47">
        <v>0.7894560185185185</v>
      </c>
      <c r="W14" s="10">
        <f t="shared" si="5"/>
        <v>0.01445601851851852</v>
      </c>
      <c r="X14" s="47">
        <v>0.8010416666666668</v>
      </c>
      <c r="Y14" s="47"/>
      <c r="Z14" s="47">
        <v>0.8369097222222223</v>
      </c>
      <c r="AA14" s="10">
        <f t="shared" si="6"/>
        <v>0.10523148148148134</v>
      </c>
      <c r="AB14" s="44">
        <v>2</v>
      </c>
      <c r="AC14" s="32"/>
    </row>
    <row r="15" spans="1:29" ht="27" customHeight="1">
      <c r="A15" s="36">
        <v>6</v>
      </c>
      <c r="B15" s="37">
        <v>26</v>
      </c>
      <c r="C15" s="38" t="s">
        <v>113</v>
      </c>
      <c r="D15" s="37" t="s">
        <v>21</v>
      </c>
      <c r="E15" s="37"/>
      <c r="F15" s="47">
        <v>0.5541666666666667</v>
      </c>
      <c r="G15" s="47">
        <v>0.579224537037037</v>
      </c>
      <c r="H15" s="47">
        <v>0.579861111111111</v>
      </c>
      <c r="I15" s="47">
        <v>0.6158101851851852</v>
      </c>
      <c r="J15" s="10">
        <f t="shared" si="3"/>
        <v>0.035949074074074105</v>
      </c>
      <c r="K15" s="47">
        <v>0.6319444444444444</v>
      </c>
      <c r="L15" s="47">
        <v>0</v>
      </c>
      <c r="M15" s="47">
        <v>0.6559143518518519</v>
      </c>
      <c r="N15" s="47">
        <v>0.6743055555555556</v>
      </c>
      <c r="O15" s="47"/>
      <c r="P15" s="47">
        <v>0.7226851851851852</v>
      </c>
      <c r="Q15" s="10">
        <f t="shared" si="4"/>
        <v>0.048379629629629606</v>
      </c>
      <c r="R15" s="48">
        <v>0.7493055555555556</v>
      </c>
      <c r="S15" s="48">
        <v>0.0062499999999999995</v>
      </c>
      <c r="T15" s="47">
        <v>0.7675925925925925</v>
      </c>
      <c r="U15" s="47">
        <v>0.775</v>
      </c>
      <c r="V15" s="47">
        <v>0.7907291666666666</v>
      </c>
      <c r="W15" s="10">
        <f t="shared" si="5"/>
        <v>0.015729166666666572</v>
      </c>
      <c r="X15" s="47">
        <v>0.8107638888888888</v>
      </c>
      <c r="Y15" s="47"/>
      <c r="Z15" s="47">
        <v>0.870462962962963</v>
      </c>
      <c r="AA15" s="10">
        <f t="shared" si="6"/>
        <v>0.10630787037037029</v>
      </c>
      <c r="AB15" s="44">
        <v>3</v>
      </c>
      <c r="AC15" s="32"/>
    </row>
    <row r="16" spans="1:29" ht="27" customHeight="1">
      <c r="A16" s="36">
        <v>7</v>
      </c>
      <c r="B16" s="37">
        <v>12</v>
      </c>
      <c r="C16" s="38" t="s">
        <v>108</v>
      </c>
      <c r="D16" s="37" t="s">
        <v>21</v>
      </c>
      <c r="E16" s="37"/>
      <c r="F16" s="47">
        <v>0.548611111111111</v>
      </c>
      <c r="G16" s="47">
        <v>0.5944444444444444</v>
      </c>
      <c r="H16" s="47">
        <v>0.5979166666666667</v>
      </c>
      <c r="I16" s="47">
        <v>0.6450115740740741</v>
      </c>
      <c r="J16" s="10">
        <f t="shared" si="3"/>
        <v>0.047094907407407405</v>
      </c>
      <c r="K16" s="47">
        <v>0.6513888888888889</v>
      </c>
      <c r="L16" s="47">
        <v>0</v>
      </c>
      <c r="M16" s="47">
        <v>0.6932060185185186</v>
      </c>
      <c r="N16" s="47">
        <v>0.6958333333333333</v>
      </c>
      <c r="O16" s="47"/>
      <c r="P16" s="47">
        <v>0.7421527777777778</v>
      </c>
      <c r="Q16" s="10">
        <f t="shared" si="4"/>
        <v>0.04631944444444447</v>
      </c>
      <c r="R16" s="47">
        <v>0.7625231481481481</v>
      </c>
      <c r="S16" s="47"/>
      <c r="T16" s="47">
        <v>0.7849537037037037</v>
      </c>
      <c r="U16" s="47">
        <v>0.7869212962962964</v>
      </c>
      <c r="V16" s="47">
        <v>0.8019675925925926</v>
      </c>
      <c r="W16" s="10">
        <f t="shared" si="5"/>
        <v>0.01504629629629628</v>
      </c>
      <c r="X16" s="47">
        <v>0.8121990740740741</v>
      </c>
      <c r="Y16" s="47"/>
      <c r="Z16" s="47">
        <v>0.8707638888888889</v>
      </c>
      <c r="AA16" s="10">
        <f t="shared" si="6"/>
        <v>0.10846064814814815</v>
      </c>
      <c r="AB16" s="44">
        <v>4</v>
      </c>
      <c r="AC16" s="32"/>
    </row>
    <row r="17" spans="1:29" ht="27" customHeight="1">
      <c r="A17" s="36">
        <v>8</v>
      </c>
      <c r="B17" s="37">
        <v>7</v>
      </c>
      <c r="C17" s="38" t="s">
        <v>105</v>
      </c>
      <c r="D17" s="37" t="s">
        <v>21</v>
      </c>
      <c r="E17" s="37"/>
      <c r="F17" s="47">
        <v>0.5458333333333333</v>
      </c>
      <c r="G17" s="47">
        <v>0.5813888888888888</v>
      </c>
      <c r="H17" s="47">
        <v>0.5847222222222223</v>
      </c>
      <c r="I17" s="47">
        <v>0.6192245370370371</v>
      </c>
      <c r="J17" s="10">
        <f t="shared" si="3"/>
        <v>0.034502314814814805</v>
      </c>
      <c r="K17" s="47">
        <v>0.6326388888888889</v>
      </c>
      <c r="L17" s="47">
        <v>0</v>
      </c>
      <c r="M17" s="47">
        <v>0.6559259259259259</v>
      </c>
      <c r="N17" s="47">
        <v>0.6770833333333334</v>
      </c>
      <c r="O17" s="47"/>
      <c r="P17" s="47">
        <v>0.7375578703703703</v>
      </c>
      <c r="Q17" s="10">
        <f t="shared" si="4"/>
        <v>0.06047453703703698</v>
      </c>
      <c r="R17" s="47">
        <v>0.7521412037037036</v>
      </c>
      <c r="S17" s="47"/>
      <c r="T17" s="47">
        <v>0.7674884259259259</v>
      </c>
      <c r="U17" s="47">
        <v>0.775</v>
      </c>
      <c r="V17" s="47">
        <v>0.7909722222222223</v>
      </c>
      <c r="W17" s="10">
        <f t="shared" si="5"/>
        <v>0.015972222222222276</v>
      </c>
      <c r="X17" s="47">
        <v>0.8010416666666668</v>
      </c>
      <c r="Y17" s="47"/>
      <c r="Z17" s="47">
        <v>0.8369097222222223</v>
      </c>
      <c r="AA17" s="10">
        <f t="shared" si="6"/>
        <v>0.11094907407407406</v>
      </c>
      <c r="AB17" s="44">
        <v>5</v>
      </c>
      <c r="AC17" s="32"/>
    </row>
    <row r="18" spans="1:29" ht="27" customHeight="1">
      <c r="A18" s="36">
        <v>9</v>
      </c>
      <c r="B18" s="37">
        <v>22</v>
      </c>
      <c r="C18" s="38" t="s">
        <v>112</v>
      </c>
      <c r="D18" s="37" t="s">
        <v>21</v>
      </c>
      <c r="E18" s="37"/>
      <c r="F18" s="47">
        <v>0.5513888888888888</v>
      </c>
      <c r="G18" s="47">
        <v>0.5869212962962963</v>
      </c>
      <c r="H18" s="47">
        <v>0.5902777777777778</v>
      </c>
      <c r="I18" s="47">
        <v>0.6249652777777778</v>
      </c>
      <c r="J18" s="10">
        <f t="shared" si="3"/>
        <v>0.03468749999999998</v>
      </c>
      <c r="K18" s="47">
        <v>0.6368055555555555</v>
      </c>
      <c r="L18" s="47">
        <v>0</v>
      </c>
      <c r="M18" s="47">
        <v>0.6562152777777778</v>
      </c>
      <c r="N18" s="48">
        <v>0.6777777777777777</v>
      </c>
      <c r="O18" s="48">
        <v>0.0006944444444444445</v>
      </c>
      <c r="P18" s="47">
        <v>0.7192361111111111</v>
      </c>
      <c r="Q18" s="10">
        <f t="shared" si="4"/>
        <v>0.041458333333333375</v>
      </c>
      <c r="R18" s="47">
        <v>0.732037037037037</v>
      </c>
      <c r="S18" s="47"/>
      <c r="T18" s="47">
        <v>0.7478587962962964</v>
      </c>
      <c r="U18" s="47">
        <v>0.7540046296296296</v>
      </c>
      <c r="V18" s="47">
        <v>0.7887037037037037</v>
      </c>
      <c r="W18" s="10">
        <f t="shared" si="5"/>
        <v>0.03469907407407413</v>
      </c>
      <c r="X18" s="47">
        <v>0.7999768518518519</v>
      </c>
      <c r="Y18" s="47"/>
      <c r="Z18" s="47">
        <v>0.8371064814814816</v>
      </c>
      <c r="AA18" s="10">
        <f t="shared" si="6"/>
        <v>0.11153935185185193</v>
      </c>
      <c r="AB18" s="44">
        <v>6</v>
      </c>
      <c r="AC18" s="32"/>
    </row>
    <row r="19" spans="1:29" ht="27" customHeight="1">
      <c r="A19" s="36">
        <v>11</v>
      </c>
      <c r="B19" s="37">
        <v>4</v>
      </c>
      <c r="C19" s="38" t="s">
        <v>103</v>
      </c>
      <c r="D19" s="37" t="s">
        <v>21</v>
      </c>
      <c r="E19" s="37"/>
      <c r="F19" s="47">
        <v>0.5430555555555555</v>
      </c>
      <c r="G19" s="47">
        <v>0.5751157407407407</v>
      </c>
      <c r="H19" s="47">
        <v>0.5784722222222222</v>
      </c>
      <c r="I19" s="47">
        <v>0.6136574074074074</v>
      </c>
      <c r="J19" s="10">
        <f t="shared" si="3"/>
        <v>0.03518518518518521</v>
      </c>
      <c r="K19" s="47">
        <v>0.6305555555555555</v>
      </c>
      <c r="L19" s="47">
        <v>0</v>
      </c>
      <c r="M19" s="47">
        <v>0.6504976851851852</v>
      </c>
      <c r="N19" s="48">
        <v>0.6770833333333334</v>
      </c>
      <c r="O19" s="50">
        <v>0.0062499999999999995</v>
      </c>
      <c r="P19" s="47">
        <v>0.7192824074074075</v>
      </c>
      <c r="Q19" s="10">
        <f t="shared" si="4"/>
        <v>0.04219907407407408</v>
      </c>
      <c r="R19" s="47">
        <v>0.7322106481481482</v>
      </c>
      <c r="S19" s="47"/>
      <c r="T19" s="47">
        <v>0.747800925925926</v>
      </c>
      <c r="U19" s="47">
        <v>0.7534722222222222</v>
      </c>
      <c r="V19" s="47">
        <v>0.7888310185185184</v>
      </c>
      <c r="W19" s="10">
        <f t="shared" si="5"/>
        <v>0.035358796296296235</v>
      </c>
      <c r="X19" s="47">
        <v>0.7999768518518519</v>
      </c>
      <c r="Y19" s="47"/>
      <c r="Z19" s="47">
        <v>0.8371064814814816</v>
      </c>
      <c r="AA19" s="10">
        <f t="shared" si="6"/>
        <v>0.11899305555555553</v>
      </c>
      <c r="AB19" s="44">
        <v>7</v>
      </c>
      <c r="AC19" s="32"/>
    </row>
    <row r="20" spans="1:29" ht="27" customHeight="1">
      <c r="A20" s="36">
        <v>14</v>
      </c>
      <c r="B20" s="37">
        <v>16</v>
      </c>
      <c r="C20" s="38" t="s">
        <v>109</v>
      </c>
      <c r="D20" s="37" t="s">
        <v>110</v>
      </c>
      <c r="E20" s="37"/>
      <c r="F20" s="47">
        <v>0.5499999999999999</v>
      </c>
      <c r="G20" s="47">
        <v>0.5821759259259259</v>
      </c>
      <c r="H20" s="47">
        <v>0.5854166666666667</v>
      </c>
      <c r="I20" s="47">
        <v>0.6214814814814814</v>
      </c>
      <c r="J20" s="10">
        <f t="shared" si="3"/>
        <v>0.036064814814814716</v>
      </c>
      <c r="K20" s="47">
        <v>0.6305555555555555</v>
      </c>
      <c r="L20" s="47">
        <v>0</v>
      </c>
      <c r="M20" s="47">
        <v>0.6504861111111111</v>
      </c>
      <c r="N20" s="48">
        <v>0.6770833333333334</v>
      </c>
      <c r="O20" s="50">
        <v>0.0062499999999999995</v>
      </c>
      <c r="P20" s="47">
        <v>0.7376157407407408</v>
      </c>
      <c r="Q20" s="10">
        <f t="shared" si="4"/>
        <v>0.060532407407407396</v>
      </c>
      <c r="R20" s="47">
        <v>0.7430324074074074</v>
      </c>
      <c r="S20" s="47"/>
      <c r="T20" s="47">
        <v>0.7699074074074074</v>
      </c>
      <c r="U20" s="47">
        <v>0.7725694444444445</v>
      </c>
      <c r="V20" s="47">
        <v>0.8226273148148149</v>
      </c>
      <c r="W20" s="10">
        <f t="shared" si="5"/>
        <v>0.05005787037037035</v>
      </c>
      <c r="X20" s="47">
        <v>0.8416666666666667</v>
      </c>
      <c r="Y20" s="47"/>
      <c r="Z20" s="47">
        <v>0.867638888888889</v>
      </c>
      <c r="AA20" s="10">
        <f t="shared" si="6"/>
        <v>0.15290509259259247</v>
      </c>
      <c r="AB20" s="44">
        <v>8</v>
      </c>
      <c r="AC20" s="32"/>
    </row>
    <row r="21" spans="1:29" ht="27" customHeight="1">
      <c r="A21" s="36">
        <v>15</v>
      </c>
      <c r="B21" s="37">
        <v>9</v>
      </c>
      <c r="C21" s="38" t="s">
        <v>107</v>
      </c>
      <c r="D21" s="37" t="s">
        <v>21</v>
      </c>
      <c r="E21" s="37"/>
      <c r="F21" s="47">
        <v>0.5472222222222222</v>
      </c>
      <c r="G21" s="47">
        <v>0.5813657407407408</v>
      </c>
      <c r="H21" s="47">
        <v>0.5847222222222223</v>
      </c>
      <c r="I21" s="47">
        <v>0.6891550925925927</v>
      </c>
      <c r="J21" s="10">
        <f t="shared" si="3"/>
        <v>0.10443287037037041</v>
      </c>
      <c r="K21" s="47">
        <v>0.6902777777777778</v>
      </c>
      <c r="L21" s="47">
        <v>0</v>
      </c>
      <c r="M21" s="47">
        <v>0.7119791666666666</v>
      </c>
      <c r="N21" s="47">
        <v>0.713425925925926</v>
      </c>
      <c r="O21" s="47"/>
      <c r="P21" s="47">
        <v>0.7676388888888889</v>
      </c>
      <c r="Q21" s="10">
        <f t="shared" si="4"/>
        <v>0.05421296296296285</v>
      </c>
      <c r="R21" s="47">
        <v>0.7724189814814815</v>
      </c>
      <c r="S21" s="47"/>
      <c r="T21" s="47">
        <v>0.7838773148148147</v>
      </c>
      <c r="U21" s="47">
        <v>0.7843749999999999</v>
      </c>
      <c r="V21" s="47">
        <v>0.8036805555555556</v>
      </c>
      <c r="W21" s="10">
        <f t="shared" si="5"/>
        <v>0.019305555555555687</v>
      </c>
      <c r="X21" s="47">
        <v>0.8093750000000001</v>
      </c>
      <c r="Y21" s="47"/>
      <c r="Z21" s="47">
        <v>0.8418055555555556</v>
      </c>
      <c r="AA21" s="10">
        <f t="shared" si="6"/>
        <v>0.17795138888888895</v>
      </c>
      <c r="AB21" s="44">
        <v>9</v>
      </c>
      <c r="AC21" s="32"/>
    </row>
    <row r="22" spans="1:29" ht="27" customHeight="1">
      <c r="A22" s="36">
        <v>16</v>
      </c>
      <c r="B22" s="37">
        <v>3</v>
      </c>
      <c r="C22" s="38" t="s">
        <v>101</v>
      </c>
      <c r="D22" s="37" t="s">
        <v>102</v>
      </c>
      <c r="E22" s="37"/>
      <c r="F22" s="47">
        <v>0.5430555555555555</v>
      </c>
      <c r="G22" s="47">
        <v>0.5751388888888889</v>
      </c>
      <c r="H22" s="47">
        <v>0.5784722222222222</v>
      </c>
      <c r="I22" s="47">
        <v>0.674699074074074</v>
      </c>
      <c r="J22" s="10">
        <f t="shared" si="3"/>
        <v>0.09622685185185187</v>
      </c>
      <c r="K22" s="47">
        <v>0.6749999999999999</v>
      </c>
      <c r="L22" s="47">
        <v>0</v>
      </c>
      <c r="M22" s="47">
        <v>0.7077777777777778</v>
      </c>
      <c r="N22" s="47">
        <v>0.7125</v>
      </c>
      <c r="O22" s="47"/>
      <c r="P22" s="47">
        <v>0.7798263888888889</v>
      </c>
      <c r="Q22" s="10">
        <f t="shared" si="4"/>
        <v>0.06732638888888887</v>
      </c>
      <c r="R22" s="47">
        <v>0.7812847222222222</v>
      </c>
      <c r="S22" s="47"/>
      <c r="T22" s="47">
        <v>0.7981712962962964</v>
      </c>
      <c r="U22" s="47">
        <v>0.8020833333333334</v>
      </c>
      <c r="V22" s="47">
        <v>0.829849537037037</v>
      </c>
      <c r="W22" s="10">
        <f t="shared" si="5"/>
        <v>0.02776620370370364</v>
      </c>
      <c r="X22" s="47">
        <v>0.8375</v>
      </c>
      <c r="Y22" s="47"/>
      <c r="Z22" s="47">
        <v>0.9018865740740741</v>
      </c>
      <c r="AA22" s="10">
        <f t="shared" si="6"/>
        <v>0.19131944444444438</v>
      </c>
      <c r="AB22" s="44">
        <v>10</v>
      </c>
      <c r="AC22" s="32"/>
    </row>
    <row r="23" spans="1:29" ht="27" customHeight="1">
      <c r="A23" s="36">
        <v>18</v>
      </c>
      <c r="B23" s="37">
        <v>14</v>
      </c>
      <c r="C23" s="38" t="s">
        <v>148</v>
      </c>
      <c r="D23" s="37" t="s">
        <v>21</v>
      </c>
      <c r="E23" s="37"/>
      <c r="F23" s="47">
        <v>0.548611111111111</v>
      </c>
      <c r="G23" s="47">
        <v>0.5944444444444444</v>
      </c>
      <c r="H23" s="47">
        <v>0.5979166666666667</v>
      </c>
      <c r="I23" s="47">
        <v>0.6472453703703703</v>
      </c>
      <c r="J23" s="10">
        <f t="shared" si="3"/>
        <v>0.04932870370370368</v>
      </c>
      <c r="K23" s="47">
        <v>0.6515046296296296</v>
      </c>
      <c r="L23" s="47">
        <v>0</v>
      </c>
      <c r="M23" s="47">
        <v>0.6933449074074075</v>
      </c>
      <c r="N23" s="47">
        <v>0.6958333333333333</v>
      </c>
      <c r="O23" s="47"/>
      <c r="P23" s="47">
        <v>0.8070023148148149</v>
      </c>
      <c r="Q23" s="10">
        <f t="shared" si="4"/>
        <v>0.11116898148148158</v>
      </c>
      <c r="R23" s="47">
        <v>0.8090972222222222</v>
      </c>
      <c r="S23" s="47"/>
      <c r="T23" s="47"/>
      <c r="U23" s="47"/>
      <c r="V23" s="47"/>
      <c r="W23" s="51">
        <v>0.13333333333333333</v>
      </c>
      <c r="X23" s="47"/>
      <c r="Y23" s="47"/>
      <c r="Z23" s="47"/>
      <c r="AA23" s="10">
        <f t="shared" si="6"/>
        <v>0.29383101851851856</v>
      </c>
      <c r="AB23" s="44">
        <v>11</v>
      </c>
      <c r="AC23" s="32"/>
    </row>
    <row r="24" spans="1:29" ht="27" customHeight="1">
      <c r="A24" s="36">
        <v>19</v>
      </c>
      <c r="B24" s="37">
        <v>17</v>
      </c>
      <c r="C24" s="38" t="s">
        <v>111</v>
      </c>
      <c r="D24" s="37" t="s">
        <v>21</v>
      </c>
      <c r="E24" s="37"/>
      <c r="F24" s="47">
        <v>0.5513888888888888</v>
      </c>
      <c r="G24" s="47">
        <v>0.5934027777777778</v>
      </c>
      <c r="H24" s="47">
        <v>0.59375</v>
      </c>
      <c r="I24" s="47">
        <v>0.6486226851851852</v>
      </c>
      <c r="J24" s="10">
        <f t="shared" si="3"/>
        <v>0.05487268518518518</v>
      </c>
      <c r="K24" s="47">
        <v>0.6513888888888889</v>
      </c>
      <c r="L24" s="47">
        <v>0</v>
      </c>
      <c r="M24" s="47">
        <v>0.6932754629629629</v>
      </c>
      <c r="N24" s="47">
        <v>0.6958333333333333</v>
      </c>
      <c r="O24" s="47"/>
      <c r="P24" s="47">
        <v>0.8069444444444445</v>
      </c>
      <c r="Q24" s="10">
        <f t="shared" si="4"/>
        <v>0.11111111111111116</v>
      </c>
      <c r="R24" s="47">
        <v>0.8091087962962963</v>
      </c>
      <c r="S24" s="47"/>
      <c r="T24" s="47"/>
      <c r="U24" s="47"/>
      <c r="V24" s="47"/>
      <c r="W24" s="51">
        <v>0.13333333333333333</v>
      </c>
      <c r="X24" s="47"/>
      <c r="Y24" s="47"/>
      <c r="Z24" s="47"/>
      <c r="AA24" s="10">
        <f t="shared" si="6"/>
        <v>0.29931712962962964</v>
      </c>
      <c r="AB24" s="44">
        <v>12</v>
      </c>
      <c r="AC24" s="32"/>
    </row>
    <row r="25" spans="1:29" ht="27" customHeight="1">
      <c r="A25" s="36">
        <v>20</v>
      </c>
      <c r="B25" s="37">
        <v>10</v>
      </c>
      <c r="C25" s="38" t="s">
        <v>48</v>
      </c>
      <c r="D25" s="37" t="s">
        <v>21</v>
      </c>
      <c r="E25" s="37"/>
      <c r="F25" s="47">
        <v>0.5472222222222222</v>
      </c>
      <c r="G25" s="47">
        <v>0.5759722222222222</v>
      </c>
      <c r="H25" s="47">
        <v>0.579861111111111</v>
      </c>
      <c r="I25" s="47"/>
      <c r="J25" s="51">
        <v>0.1875</v>
      </c>
      <c r="K25" s="47"/>
      <c r="L25" s="47">
        <v>0</v>
      </c>
      <c r="M25" s="47"/>
      <c r="N25" s="47"/>
      <c r="O25" s="47"/>
      <c r="P25" s="47"/>
      <c r="Q25" s="51">
        <v>0.19444444444444445</v>
      </c>
      <c r="R25" s="47"/>
      <c r="S25" s="47"/>
      <c r="T25" s="47"/>
      <c r="U25" s="47"/>
      <c r="V25" s="47"/>
      <c r="W25" s="51">
        <v>0.13333333333333333</v>
      </c>
      <c r="X25" s="47"/>
      <c r="Y25" s="47"/>
      <c r="Z25" s="47"/>
      <c r="AA25" s="10">
        <f t="shared" si="6"/>
        <v>0.5152777777777777</v>
      </c>
      <c r="AB25" s="44">
        <v>13</v>
      </c>
      <c r="AC25" s="32"/>
    </row>
    <row r="26" spans="1:29" ht="27" customHeight="1">
      <c r="A26" s="36"/>
      <c r="B26" s="37"/>
      <c r="C26" s="38"/>
      <c r="D26" s="37"/>
      <c r="E26" s="37"/>
      <c r="F26" s="47"/>
      <c r="G26" s="47"/>
      <c r="H26" s="47"/>
      <c r="I26" s="47"/>
      <c r="J26" s="10"/>
      <c r="K26" s="47"/>
      <c r="L26" s="47"/>
      <c r="M26" s="47"/>
      <c r="N26" s="47"/>
      <c r="O26" s="47"/>
      <c r="P26" s="47"/>
      <c r="Q26" s="10"/>
      <c r="R26" s="47"/>
      <c r="S26" s="47"/>
      <c r="T26" s="47"/>
      <c r="U26" s="47"/>
      <c r="V26" s="47"/>
      <c r="W26" s="10"/>
      <c r="X26" s="47"/>
      <c r="Y26" s="47"/>
      <c r="Z26" s="47"/>
      <c r="AA26" s="10"/>
      <c r="AB26" s="44"/>
      <c r="AC26" s="32"/>
    </row>
    <row r="27" spans="1:29" ht="27" customHeight="1">
      <c r="A27" s="36"/>
      <c r="B27" s="37"/>
      <c r="C27" s="38"/>
      <c r="D27" s="37"/>
      <c r="E27" s="37"/>
      <c r="F27" s="47"/>
      <c r="G27" s="47"/>
      <c r="H27" s="47"/>
      <c r="I27" s="47"/>
      <c r="J27" s="10"/>
      <c r="K27" s="47"/>
      <c r="L27" s="47">
        <v>0</v>
      </c>
      <c r="M27" s="47"/>
      <c r="N27" s="47"/>
      <c r="O27" s="47"/>
      <c r="P27" s="47"/>
      <c r="Q27" s="10"/>
      <c r="R27" s="47"/>
      <c r="S27" s="47"/>
      <c r="T27" s="47"/>
      <c r="U27" s="47"/>
      <c r="V27" s="47"/>
      <c r="W27" s="10"/>
      <c r="X27" s="47"/>
      <c r="Y27" s="47"/>
      <c r="Z27" s="47"/>
      <c r="AA27" s="10"/>
      <c r="AB27" s="44"/>
      <c r="AC27" s="32"/>
    </row>
    <row r="28" spans="1:29" ht="27" customHeight="1">
      <c r="A28" s="36"/>
      <c r="B28" s="37" t="s">
        <v>97</v>
      </c>
      <c r="C28" s="38"/>
      <c r="D28" s="37"/>
      <c r="E28" s="37"/>
      <c r="F28" s="47"/>
      <c r="G28" s="47"/>
      <c r="H28" s="47"/>
      <c r="I28" s="47"/>
      <c r="J28" s="10"/>
      <c r="K28" s="47"/>
      <c r="L28" s="47"/>
      <c r="M28" s="47"/>
      <c r="N28" s="47"/>
      <c r="O28" s="47"/>
      <c r="P28" s="47"/>
      <c r="Q28" s="10"/>
      <c r="R28" s="47"/>
      <c r="S28" s="47"/>
      <c r="T28" s="47"/>
      <c r="U28" s="47"/>
      <c r="V28" s="47"/>
      <c r="W28" s="10"/>
      <c r="X28" s="47"/>
      <c r="Y28" s="47"/>
      <c r="Z28" s="47"/>
      <c r="AA28" s="10"/>
      <c r="AB28" s="44"/>
      <c r="AC28" s="32"/>
    </row>
    <row r="29" spans="1:29" ht="27" customHeight="1">
      <c r="A29" s="36"/>
      <c r="B29" s="37">
        <v>31</v>
      </c>
      <c r="C29" s="38" t="s">
        <v>144</v>
      </c>
      <c r="D29" s="37" t="s">
        <v>21</v>
      </c>
      <c r="E29" s="37"/>
      <c r="F29" s="47">
        <v>0.5555555555555556</v>
      </c>
      <c r="G29" s="47">
        <v>0.6010416666666667</v>
      </c>
      <c r="H29" s="47">
        <v>0.6041666666666666</v>
      </c>
      <c r="I29" s="47">
        <v>0.6384375</v>
      </c>
      <c r="J29" s="10">
        <f>I29-H29</f>
        <v>0.03427083333333336</v>
      </c>
      <c r="K29" s="47">
        <v>0.6385995370370371</v>
      </c>
      <c r="L29" s="47">
        <v>0</v>
      </c>
      <c r="M29" s="47">
        <v>0.6558101851851852</v>
      </c>
      <c r="N29" s="47">
        <v>0.6680555555555556</v>
      </c>
      <c r="O29" s="47"/>
      <c r="P29" s="47">
        <v>0.7349537037037037</v>
      </c>
      <c r="Q29" s="10">
        <f>P29-N29</f>
        <v>0.0668981481481481</v>
      </c>
      <c r="R29" s="47">
        <v>0.7418981481481483</v>
      </c>
      <c r="S29" s="47"/>
      <c r="T29" s="47">
        <v>0.7676504629629629</v>
      </c>
      <c r="U29" s="47">
        <v>0.775</v>
      </c>
      <c r="V29" s="47">
        <v>0.8047222222222222</v>
      </c>
      <c r="W29" s="10">
        <f>V29-U29</f>
        <v>0.029722222222222205</v>
      </c>
      <c r="X29" s="47">
        <v>0.821875</v>
      </c>
      <c r="Y29" s="47"/>
      <c r="Z29" s="47">
        <v>0.8705208333333333</v>
      </c>
      <c r="AA29" s="10">
        <f>J29+L29+O29+Q29+S29+W29+Y29</f>
        <v>0.13089120370370366</v>
      </c>
      <c r="AB29" s="44">
        <v>1</v>
      </c>
      <c r="AC29" s="32"/>
    </row>
    <row r="30" spans="1:29" ht="27" customHeight="1">
      <c r="A30" s="36"/>
      <c r="B30" s="37">
        <v>32</v>
      </c>
      <c r="C30" s="38" t="s">
        <v>145</v>
      </c>
      <c r="D30" s="37" t="s">
        <v>47</v>
      </c>
      <c r="E30" s="37"/>
      <c r="F30" s="47">
        <v>0.55625</v>
      </c>
      <c r="G30" s="47">
        <v>0.608738425925926</v>
      </c>
      <c r="H30" s="47">
        <v>0.6118055555555556</v>
      </c>
      <c r="I30" s="47">
        <v>0.6746643518518519</v>
      </c>
      <c r="J30" s="10">
        <f>I30-H30</f>
        <v>0.06285879629629632</v>
      </c>
      <c r="K30" s="47">
        <v>0.6784722222222223</v>
      </c>
      <c r="L30" s="47">
        <v>0</v>
      </c>
      <c r="M30" s="47">
        <v>0.7079282407407407</v>
      </c>
      <c r="N30" s="47">
        <v>0.7125</v>
      </c>
      <c r="O30" s="47"/>
      <c r="P30" s="47">
        <v>0.7800231481481482</v>
      </c>
      <c r="Q30" s="10">
        <f>P30-N30</f>
        <v>0.0675231481481482</v>
      </c>
      <c r="R30" s="47">
        <v>0.7812962962962963</v>
      </c>
      <c r="S30" s="47"/>
      <c r="T30" s="47">
        <v>0.7982175925925926</v>
      </c>
      <c r="U30" s="47">
        <v>0.8020833333333334</v>
      </c>
      <c r="V30" s="47">
        <v>0.8298726851851851</v>
      </c>
      <c r="W30" s="10">
        <f>V30-U30</f>
        <v>0.027789351851851718</v>
      </c>
      <c r="X30" s="47">
        <v>0.8375</v>
      </c>
      <c r="Y30" s="47"/>
      <c r="Z30" s="47"/>
      <c r="AA30" s="10">
        <f>J30+L30+O30+Q30+S30+W30+Y30</f>
        <v>0.15817129629629623</v>
      </c>
      <c r="AB30" s="44">
        <v>4</v>
      </c>
      <c r="AC30" s="32"/>
    </row>
    <row r="31" spans="1:29" ht="27" customHeight="1">
      <c r="A31" s="36"/>
      <c r="B31" s="37">
        <v>33</v>
      </c>
      <c r="C31" s="38" t="s">
        <v>100</v>
      </c>
      <c r="D31" s="37" t="s">
        <v>21</v>
      </c>
      <c r="E31" s="37"/>
      <c r="F31" s="47">
        <v>0.5569444444444445</v>
      </c>
      <c r="G31" s="47">
        <v>0.608738425925926</v>
      </c>
      <c r="H31" s="47">
        <v>0.6118055555555556</v>
      </c>
      <c r="I31" s="47">
        <v>0.6745023148148147</v>
      </c>
      <c r="J31" s="10">
        <f>I31-H31</f>
        <v>0.0626967592592591</v>
      </c>
      <c r="K31" s="47">
        <v>0.6749999999999999</v>
      </c>
      <c r="L31" s="47">
        <v>0</v>
      </c>
      <c r="M31" s="47">
        <v>0.7077430555555555</v>
      </c>
      <c r="N31" s="47">
        <v>0.7125</v>
      </c>
      <c r="O31" s="47"/>
      <c r="P31" s="47">
        <v>0.7798842592592593</v>
      </c>
      <c r="Q31" s="10">
        <f>P31-N31</f>
        <v>0.06738425925925928</v>
      </c>
      <c r="R31" s="47">
        <v>0.7812847222222222</v>
      </c>
      <c r="S31" s="47"/>
      <c r="T31" s="47">
        <v>0.7981481481481482</v>
      </c>
      <c r="U31" s="47">
        <v>0.8020833333333334</v>
      </c>
      <c r="V31" s="47">
        <v>0.8297685185185185</v>
      </c>
      <c r="W31" s="10">
        <f>V31-U31</f>
        <v>0.027685185185185146</v>
      </c>
      <c r="X31" s="47">
        <v>0.8375</v>
      </c>
      <c r="Y31" s="47"/>
      <c r="Z31" s="47"/>
      <c r="AA31" s="10">
        <f>J31+L31+O31+Q31+S31+W31+Y31</f>
        <v>0.15776620370370353</v>
      </c>
      <c r="AB31" s="44">
        <v>2</v>
      </c>
      <c r="AC31" s="32"/>
    </row>
    <row r="32" spans="1:29" ht="27" customHeight="1">
      <c r="A32" s="36"/>
      <c r="B32" s="37">
        <v>36</v>
      </c>
      <c r="C32" s="38" t="s">
        <v>146</v>
      </c>
      <c r="D32" s="37" t="s">
        <v>21</v>
      </c>
      <c r="E32" s="37"/>
      <c r="F32" s="47">
        <v>0.5576388888888889</v>
      </c>
      <c r="G32" s="47">
        <v>0.6055555555555555</v>
      </c>
      <c r="H32" s="47">
        <v>0.6118055555555556</v>
      </c>
      <c r="I32" s="47">
        <v>0.6746064814814815</v>
      </c>
      <c r="J32" s="10">
        <f>I32-H32</f>
        <v>0.0628009259259259</v>
      </c>
      <c r="K32" s="47">
        <v>0.6784722222222223</v>
      </c>
      <c r="L32" s="47">
        <v>0</v>
      </c>
      <c r="M32" s="47">
        <v>0.7079050925925926</v>
      </c>
      <c r="N32" s="47">
        <v>0.7125</v>
      </c>
      <c r="O32" s="47"/>
      <c r="P32" s="47">
        <v>0.7800115740740741</v>
      </c>
      <c r="Q32" s="10">
        <f>P32-N32</f>
        <v>0.06751157407407404</v>
      </c>
      <c r="R32" s="47">
        <v>0.7812962962962963</v>
      </c>
      <c r="S32" s="47"/>
      <c r="T32" s="47">
        <v>0.7982060185185186</v>
      </c>
      <c r="U32" s="47">
        <v>0.8020833333333334</v>
      </c>
      <c r="V32" s="47">
        <v>0.8298611111111112</v>
      </c>
      <c r="W32" s="10">
        <f>V32-U32</f>
        <v>0.02777777777777779</v>
      </c>
      <c r="X32" s="47">
        <v>0.8375</v>
      </c>
      <c r="Y32" s="47"/>
      <c r="Z32" s="47">
        <v>0.9018171296296296</v>
      </c>
      <c r="AA32" s="10">
        <f>J32+L32+O32+Q32+S32+W32+Y32</f>
        <v>0.15809027777777773</v>
      </c>
      <c r="AB32" s="44">
        <v>3</v>
      </c>
      <c r="AC32" s="32"/>
    </row>
    <row r="33" spans="1:29" ht="27" customHeight="1">
      <c r="A33" s="36"/>
      <c r="B33" s="37"/>
      <c r="C33" s="38"/>
      <c r="D33" s="37"/>
      <c r="E33" s="37"/>
      <c r="F33" s="47"/>
      <c r="G33" s="47"/>
      <c r="H33" s="47"/>
      <c r="I33" s="47"/>
      <c r="J33" s="10"/>
      <c r="K33" s="47"/>
      <c r="L33" s="47"/>
      <c r="M33" s="47"/>
      <c r="N33" s="47"/>
      <c r="O33" s="47"/>
      <c r="P33" s="47"/>
      <c r="Q33" s="10"/>
      <c r="R33" s="47"/>
      <c r="S33" s="47"/>
      <c r="T33" s="47"/>
      <c r="U33" s="47"/>
      <c r="V33" s="47"/>
      <c r="W33" s="10"/>
      <c r="X33" s="47"/>
      <c r="Y33" s="47"/>
      <c r="Z33" s="47"/>
      <c r="AA33" s="10"/>
      <c r="AB33" s="44"/>
      <c r="AC33" s="32"/>
    </row>
    <row r="34" spans="1:29" ht="27" customHeight="1">
      <c r="A34" s="36"/>
      <c r="B34" s="25" t="s">
        <v>98</v>
      </c>
      <c r="C34" s="38"/>
      <c r="D34" s="37"/>
      <c r="E34" s="37"/>
      <c r="F34" s="47"/>
      <c r="G34" s="47"/>
      <c r="H34" s="47"/>
      <c r="I34" s="47"/>
      <c r="J34" s="10"/>
      <c r="K34" s="47"/>
      <c r="L34" s="47"/>
      <c r="M34" s="47"/>
      <c r="N34" s="47"/>
      <c r="O34" s="47"/>
      <c r="P34" s="47"/>
      <c r="Q34" s="10"/>
      <c r="R34" s="47"/>
      <c r="S34" s="47"/>
      <c r="T34" s="47"/>
      <c r="U34" s="47"/>
      <c r="V34" s="47"/>
      <c r="W34" s="10"/>
      <c r="X34" s="47"/>
      <c r="Y34" s="47"/>
      <c r="Z34" s="47"/>
      <c r="AA34" s="10"/>
      <c r="AB34" s="44"/>
      <c r="AC34" s="32"/>
    </row>
    <row r="35" spans="1:29" ht="27" customHeight="1">
      <c r="A35" s="36"/>
      <c r="B35" s="37">
        <v>101</v>
      </c>
      <c r="C35" s="28" t="s">
        <v>114</v>
      </c>
      <c r="D35" s="37" t="s">
        <v>21</v>
      </c>
      <c r="E35" s="37"/>
      <c r="F35" s="47">
        <v>0.5583333333333333</v>
      </c>
      <c r="G35" s="47">
        <v>0.611111111111111</v>
      </c>
      <c r="H35" s="47">
        <v>0.6145833333333334</v>
      </c>
      <c r="I35" s="47">
        <v>0.6636342592592592</v>
      </c>
      <c r="J35" s="10">
        <f>I35-H35</f>
        <v>0.04905092592592586</v>
      </c>
      <c r="K35" s="47">
        <v>0.6659722222222222</v>
      </c>
      <c r="L35" s="47">
        <v>0</v>
      </c>
      <c r="M35" s="47">
        <v>0.6876388888888889</v>
      </c>
      <c r="N35" s="47">
        <v>0.6923611111111111</v>
      </c>
      <c r="O35" s="47"/>
      <c r="P35" s="47"/>
      <c r="Q35" s="51">
        <v>0.2722222222222222</v>
      </c>
      <c r="R35" s="47"/>
      <c r="S35" s="47"/>
      <c r="T35" s="47"/>
      <c r="U35" s="47"/>
      <c r="V35" s="47"/>
      <c r="W35" s="51">
        <v>0.10833333333333334</v>
      </c>
      <c r="X35" s="47"/>
      <c r="Y35" s="47"/>
      <c r="Z35" s="47"/>
      <c r="AA35" s="10">
        <f aca="true" t="shared" si="7" ref="AA35:AA49">J35+L35+O35+Q35+S35+W35+Y35</f>
        <v>0.4296064814814814</v>
      </c>
      <c r="AB35" s="44">
        <v>6</v>
      </c>
      <c r="AC35" s="32"/>
    </row>
    <row r="36" spans="1:29" ht="27" customHeight="1">
      <c r="A36" s="36"/>
      <c r="B36" s="37">
        <v>102</v>
      </c>
      <c r="C36" s="38" t="s">
        <v>115</v>
      </c>
      <c r="D36" s="38" t="s">
        <v>116</v>
      </c>
      <c r="E36" s="37"/>
      <c r="F36" s="47">
        <v>0.5590277777777778</v>
      </c>
      <c r="G36" s="47">
        <v>0.728125</v>
      </c>
      <c r="H36" s="47">
        <v>0.7347222222222222</v>
      </c>
      <c r="I36" s="47"/>
      <c r="J36" s="10"/>
      <c r="K36" s="47"/>
      <c r="L36" s="47"/>
      <c r="M36" s="47"/>
      <c r="N36" s="47"/>
      <c r="O36" s="47"/>
      <c r="P36" s="47"/>
      <c r="Q36" s="10"/>
      <c r="R36" s="47"/>
      <c r="S36" s="47"/>
      <c r="T36" s="47"/>
      <c r="U36" s="47"/>
      <c r="V36" s="47"/>
      <c r="W36" s="10"/>
      <c r="X36" s="47"/>
      <c r="Y36" s="47"/>
      <c r="Z36" s="47"/>
      <c r="AA36" s="10">
        <f t="shared" si="7"/>
        <v>0</v>
      </c>
      <c r="AB36" s="44"/>
      <c r="AC36" s="32"/>
    </row>
    <row r="37" spans="1:29" ht="27" customHeight="1">
      <c r="A37" s="36"/>
      <c r="B37" s="37">
        <v>103</v>
      </c>
      <c r="C37" s="38" t="s">
        <v>117</v>
      </c>
      <c r="D37" s="38" t="s">
        <v>116</v>
      </c>
      <c r="E37" s="37"/>
      <c r="F37" s="47">
        <v>0.5597222222222222</v>
      </c>
      <c r="G37" s="47">
        <v>0.7284722222222223</v>
      </c>
      <c r="H37" s="47">
        <v>0.7354166666666666</v>
      </c>
      <c r="I37" s="47"/>
      <c r="J37" s="10"/>
      <c r="K37" s="47"/>
      <c r="L37" s="47"/>
      <c r="M37" s="47"/>
      <c r="N37" s="47"/>
      <c r="O37" s="47"/>
      <c r="P37" s="47"/>
      <c r="Q37" s="10"/>
      <c r="R37" s="47"/>
      <c r="S37" s="47"/>
      <c r="T37" s="47"/>
      <c r="U37" s="47"/>
      <c r="V37" s="47"/>
      <c r="W37" s="10"/>
      <c r="X37" s="47"/>
      <c r="Y37" s="47"/>
      <c r="Z37" s="47"/>
      <c r="AA37" s="10">
        <f t="shared" si="7"/>
        <v>0</v>
      </c>
      <c r="AB37" s="44"/>
      <c r="AC37" s="32"/>
    </row>
    <row r="38" spans="1:29" ht="27" customHeight="1">
      <c r="A38" s="36"/>
      <c r="B38" s="37">
        <v>105</v>
      </c>
      <c r="C38" s="38" t="s">
        <v>119</v>
      </c>
      <c r="D38" s="37" t="s">
        <v>21</v>
      </c>
      <c r="E38" s="37"/>
      <c r="F38" s="47">
        <v>0.5611111111111111</v>
      </c>
      <c r="G38" s="47">
        <v>0.6680555555555556</v>
      </c>
      <c r="H38" s="47">
        <v>0.6687500000000001</v>
      </c>
      <c r="I38" s="47"/>
      <c r="J38" s="10"/>
      <c r="K38" s="47"/>
      <c r="L38" s="47"/>
      <c r="M38" s="47"/>
      <c r="N38" s="47"/>
      <c r="O38" s="47"/>
      <c r="P38" s="47"/>
      <c r="Q38" s="10"/>
      <c r="R38" s="47"/>
      <c r="S38" s="47"/>
      <c r="T38" s="47"/>
      <c r="U38" s="47"/>
      <c r="V38" s="47"/>
      <c r="W38" s="10"/>
      <c r="X38" s="47"/>
      <c r="Y38" s="47"/>
      <c r="Z38" s="47"/>
      <c r="AA38" s="10">
        <f t="shared" si="7"/>
        <v>0</v>
      </c>
      <c r="AB38" s="44"/>
      <c r="AC38" s="32"/>
    </row>
    <row r="39" spans="1:29" ht="27" customHeight="1">
      <c r="A39" s="36"/>
      <c r="B39" s="37">
        <v>106</v>
      </c>
      <c r="C39" s="38" t="s">
        <v>120</v>
      </c>
      <c r="D39" s="37" t="s">
        <v>21</v>
      </c>
      <c r="E39" s="37"/>
      <c r="F39" s="47">
        <v>0.5618055555555556</v>
      </c>
      <c r="G39" s="47">
        <v>0.6034722222222222</v>
      </c>
      <c r="H39" s="47">
        <v>0.6048611111111112</v>
      </c>
      <c r="I39" s="47">
        <v>0.6471064814814814</v>
      </c>
      <c r="J39" s="10">
        <f>I39-H39</f>
        <v>0.04224537037037024</v>
      </c>
      <c r="K39" s="47">
        <v>0.6472222222222223</v>
      </c>
      <c r="L39" s="47">
        <v>0</v>
      </c>
      <c r="M39" s="47">
        <v>0.6726157407407407</v>
      </c>
      <c r="N39" s="47">
        <v>0.6798611111111111</v>
      </c>
      <c r="O39" s="47"/>
      <c r="P39" s="47">
        <v>0.7233796296296297</v>
      </c>
      <c r="Q39" s="10">
        <f>P39-N39</f>
        <v>0.04351851851851851</v>
      </c>
      <c r="R39" s="7">
        <v>0.7307291666666668</v>
      </c>
      <c r="S39" s="7"/>
      <c r="T39" s="47">
        <v>0.763287037037037</v>
      </c>
      <c r="U39" s="47">
        <v>0.7645833333333334</v>
      </c>
      <c r="V39" s="47">
        <v>0.790011574074074</v>
      </c>
      <c r="W39" s="10">
        <f>V39-U39</f>
        <v>0.02542824074074057</v>
      </c>
      <c r="X39" s="47">
        <v>0.796875</v>
      </c>
      <c r="Y39" s="47"/>
      <c r="Z39" s="47">
        <v>0.8761342592592593</v>
      </c>
      <c r="AA39" s="10">
        <f t="shared" si="7"/>
        <v>0.11119212962962932</v>
      </c>
      <c r="AB39" s="44">
        <v>2</v>
      </c>
      <c r="AC39" s="32"/>
    </row>
    <row r="40" spans="1:29" ht="27" customHeight="1">
      <c r="A40" s="36"/>
      <c r="B40" s="37">
        <v>107</v>
      </c>
      <c r="C40" s="38" t="s">
        <v>121</v>
      </c>
      <c r="D40" s="37" t="s">
        <v>26</v>
      </c>
      <c r="E40" s="37"/>
      <c r="F40" s="47">
        <v>0.5625</v>
      </c>
      <c r="G40" s="47">
        <v>0.6065972222222222</v>
      </c>
      <c r="H40" s="47">
        <v>0.6097222222222222</v>
      </c>
      <c r="I40" s="47">
        <v>0.6446296296296297</v>
      </c>
      <c r="J40" s="10">
        <f>I40-H40</f>
        <v>0.0349074074074075</v>
      </c>
      <c r="K40" s="47">
        <v>0.6458333333333334</v>
      </c>
      <c r="L40" s="47">
        <v>0</v>
      </c>
      <c r="M40" s="47">
        <v>0.6744212962962962</v>
      </c>
      <c r="N40" s="47">
        <v>0.6763888888888889</v>
      </c>
      <c r="O40" s="47"/>
      <c r="P40" s="47">
        <v>0.7238425925925926</v>
      </c>
      <c r="Q40" s="10">
        <f>P40-N40</f>
        <v>0.04745370370370372</v>
      </c>
      <c r="R40" s="47">
        <v>0.7305555555555556</v>
      </c>
      <c r="S40" s="47"/>
      <c r="T40" s="47">
        <v>0.7588425925925927</v>
      </c>
      <c r="U40" s="47">
        <v>0.7631944444444444</v>
      </c>
      <c r="V40" s="47">
        <v>0.7768865740740741</v>
      </c>
      <c r="W40" s="10">
        <f>V40-U40</f>
        <v>0.013692129629629735</v>
      </c>
      <c r="X40" s="47">
        <v>0.782638888888889</v>
      </c>
      <c r="Y40" s="47"/>
      <c r="Z40" s="47">
        <v>0.8337268518518518</v>
      </c>
      <c r="AA40" s="10">
        <f t="shared" si="7"/>
        <v>0.09605324074074095</v>
      </c>
      <c r="AB40" s="44">
        <v>1</v>
      </c>
      <c r="AC40" s="32"/>
    </row>
    <row r="41" spans="1:29" ht="27" customHeight="1">
      <c r="A41" s="36"/>
      <c r="B41" s="37">
        <v>108</v>
      </c>
      <c r="C41" s="38" t="s">
        <v>135</v>
      </c>
      <c r="D41" s="37" t="s">
        <v>21</v>
      </c>
      <c r="E41" s="37"/>
      <c r="F41" s="47">
        <v>0.5631944444444444</v>
      </c>
      <c r="G41" s="47">
        <v>0.6024421296296296</v>
      </c>
      <c r="H41" s="47">
        <v>0.6041666666666666</v>
      </c>
      <c r="I41" s="47">
        <v>0.6636921296296296</v>
      </c>
      <c r="J41" s="10">
        <f>I41-H41</f>
        <v>0.059525462962963016</v>
      </c>
      <c r="K41" s="47">
        <v>0.6659722222222222</v>
      </c>
      <c r="L41" s="47">
        <v>0</v>
      </c>
      <c r="M41" s="47">
        <v>0.6873495370370369</v>
      </c>
      <c r="N41" s="47">
        <v>0.6885416666666666</v>
      </c>
      <c r="O41" s="47"/>
      <c r="P41" s="47">
        <v>0.7327430555555555</v>
      </c>
      <c r="Q41" s="10">
        <f>P41-N41</f>
        <v>0.044201388888888915</v>
      </c>
      <c r="R41" s="47">
        <v>0.7367708333333334</v>
      </c>
      <c r="S41" s="47"/>
      <c r="T41" s="47">
        <v>0.7633680555555555</v>
      </c>
      <c r="U41" s="47">
        <v>0.7680555555555556</v>
      </c>
      <c r="V41" s="47">
        <v>0.7886921296296295</v>
      </c>
      <c r="W41" s="10">
        <f>V41-U41</f>
        <v>0.020636574074073932</v>
      </c>
      <c r="X41" s="47">
        <v>0.7941203703703703</v>
      </c>
      <c r="Y41" s="47"/>
      <c r="Z41" s="47">
        <v>0.8347916666666667</v>
      </c>
      <c r="AA41" s="10">
        <f t="shared" si="7"/>
        <v>0.12436342592592586</v>
      </c>
      <c r="AB41" s="44">
        <v>3</v>
      </c>
      <c r="AC41" s="32"/>
    </row>
    <row r="42" spans="1:29" ht="27" customHeight="1">
      <c r="A42" s="36"/>
      <c r="B42" s="37">
        <v>109</v>
      </c>
      <c r="C42" s="38" t="s">
        <v>136</v>
      </c>
      <c r="D42" s="38" t="s">
        <v>137</v>
      </c>
      <c r="E42" s="37"/>
      <c r="F42" s="47">
        <v>0.5638888888888889</v>
      </c>
      <c r="G42" s="47">
        <v>0.6097222222222222</v>
      </c>
      <c r="H42" s="47">
        <v>0.611111111111111</v>
      </c>
      <c r="I42" s="47">
        <v>0.6729861111111112</v>
      </c>
      <c r="J42" s="10">
        <f>I42-H42</f>
        <v>0.061875000000000124</v>
      </c>
      <c r="K42" s="47">
        <v>0.6749999999999999</v>
      </c>
      <c r="L42" s="47">
        <v>0</v>
      </c>
      <c r="M42" s="47">
        <v>0.7045486111111111</v>
      </c>
      <c r="N42" s="47">
        <v>0.7104166666666667</v>
      </c>
      <c r="O42" s="47"/>
      <c r="P42" s="47">
        <v>0.899537037037037</v>
      </c>
      <c r="Q42" s="10">
        <f>P42-N42</f>
        <v>0.18912037037037033</v>
      </c>
      <c r="R42" s="47">
        <v>0.9065972222222222</v>
      </c>
      <c r="S42" s="47"/>
      <c r="T42" s="47"/>
      <c r="U42" s="47"/>
      <c r="V42" s="47"/>
      <c r="W42" s="51">
        <v>0.10833333333333334</v>
      </c>
      <c r="X42" s="47"/>
      <c r="Y42" s="47"/>
      <c r="Z42" s="47"/>
      <c r="AA42" s="10">
        <f t="shared" si="7"/>
        <v>0.3593287037037038</v>
      </c>
      <c r="AB42" s="44">
        <v>5</v>
      </c>
      <c r="AC42" s="32"/>
    </row>
    <row r="43" spans="1:29" ht="27" customHeight="1">
      <c r="A43" s="36"/>
      <c r="B43" s="37">
        <v>110</v>
      </c>
      <c r="C43" s="38" t="s">
        <v>138</v>
      </c>
      <c r="D43" s="37" t="s">
        <v>21</v>
      </c>
      <c r="E43" s="37"/>
      <c r="F43" s="47">
        <v>0.5645833333333333</v>
      </c>
      <c r="G43" s="47">
        <v>0.6215393518518518</v>
      </c>
      <c r="H43" s="47">
        <v>0.6236111111111111</v>
      </c>
      <c r="I43" s="47">
        <v>0.6941087962962963</v>
      </c>
      <c r="J43" s="10">
        <f>I43-H43</f>
        <v>0.07049768518518518</v>
      </c>
      <c r="K43" s="48">
        <v>0.7215277777777778</v>
      </c>
      <c r="L43" s="48">
        <v>0.006944444444444444</v>
      </c>
      <c r="M43" s="47">
        <v>0.7456365740740741</v>
      </c>
      <c r="N43" s="47">
        <v>0.7554629629629629</v>
      </c>
      <c r="O43" s="47"/>
      <c r="P43" s="47">
        <v>0.7989583333333333</v>
      </c>
      <c r="Q43" s="10">
        <f>P43-N43</f>
        <v>0.043495370370370434</v>
      </c>
      <c r="R43" s="47">
        <v>0.8055555555555555</v>
      </c>
      <c r="S43" s="47"/>
      <c r="T43" s="47">
        <v>0.821412037037037</v>
      </c>
      <c r="U43" s="47">
        <v>0.8430555555555556</v>
      </c>
      <c r="V43" s="47"/>
      <c r="W43" s="51">
        <v>0.10833333333333334</v>
      </c>
      <c r="X43" s="47"/>
      <c r="Y43" s="47"/>
      <c r="Z43" s="47"/>
      <c r="AA43" s="10">
        <f t="shared" si="7"/>
        <v>0.2292708333333334</v>
      </c>
      <c r="AB43" s="44">
        <v>4</v>
      </c>
      <c r="AC43" s="32"/>
    </row>
    <row r="44" spans="1:29" ht="27" customHeight="1">
      <c r="A44" s="36"/>
      <c r="B44" s="37">
        <v>111</v>
      </c>
      <c r="C44" s="38" t="s">
        <v>139</v>
      </c>
      <c r="D44" s="38" t="s">
        <v>140</v>
      </c>
      <c r="E44" s="37"/>
      <c r="F44" s="47">
        <v>0.5652777777777778</v>
      </c>
      <c r="G44" s="47">
        <v>0</v>
      </c>
      <c r="H44" s="47">
        <v>0</v>
      </c>
      <c r="I44" s="47"/>
      <c r="J44" s="10"/>
      <c r="K44" s="47"/>
      <c r="L44" s="47"/>
      <c r="M44" s="47"/>
      <c r="N44" s="47"/>
      <c r="O44" s="47"/>
      <c r="P44" s="47"/>
      <c r="Q44" s="10"/>
      <c r="R44" s="47"/>
      <c r="S44" s="47"/>
      <c r="T44" s="47"/>
      <c r="U44" s="47"/>
      <c r="V44" s="47"/>
      <c r="W44" s="10"/>
      <c r="X44" s="47"/>
      <c r="Y44" s="47"/>
      <c r="Z44" s="47"/>
      <c r="AA44" s="10">
        <f t="shared" si="7"/>
        <v>0</v>
      </c>
      <c r="AB44" s="44"/>
      <c r="AC44" s="32"/>
    </row>
    <row r="45" spans="1:29" ht="27" customHeight="1">
      <c r="A45" s="36"/>
      <c r="B45" s="37"/>
      <c r="C45" s="38"/>
      <c r="D45" s="37"/>
      <c r="E45" s="37"/>
      <c r="F45" s="47"/>
      <c r="G45" s="47"/>
      <c r="H45" s="47"/>
      <c r="I45" s="47"/>
      <c r="J45" s="10"/>
      <c r="K45" s="47"/>
      <c r="L45" s="47"/>
      <c r="M45" s="47"/>
      <c r="N45" s="47"/>
      <c r="O45" s="47"/>
      <c r="P45" s="47"/>
      <c r="Q45" s="10"/>
      <c r="R45" s="47"/>
      <c r="S45" s="47"/>
      <c r="T45" s="47"/>
      <c r="U45" s="47"/>
      <c r="V45" s="47"/>
      <c r="W45" s="10"/>
      <c r="X45" s="47"/>
      <c r="Y45" s="47"/>
      <c r="Z45" s="47"/>
      <c r="AA45" s="10">
        <f t="shared" si="7"/>
        <v>0</v>
      </c>
      <c r="AB45" s="44"/>
      <c r="AC45" s="32"/>
    </row>
    <row r="46" spans="1:29" ht="27" customHeight="1">
      <c r="A46" s="36"/>
      <c r="B46" s="37" t="s">
        <v>143</v>
      </c>
      <c r="C46" s="38"/>
      <c r="D46" s="37"/>
      <c r="E46" s="37"/>
      <c r="F46" s="47"/>
      <c r="G46" s="47"/>
      <c r="H46" s="47"/>
      <c r="I46" s="47"/>
      <c r="J46" s="10"/>
      <c r="K46" s="47"/>
      <c r="L46" s="47"/>
      <c r="M46" s="47"/>
      <c r="N46" s="47"/>
      <c r="O46" s="47"/>
      <c r="P46" s="47"/>
      <c r="Q46" s="10"/>
      <c r="R46" s="47"/>
      <c r="S46" s="47"/>
      <c r="T46" s="47"/>
      <c r="U46" s="47"/>
      <c r="V46" s="47"/>
      <c r="W46" s="10"/>
      <c r="X46" s="47"/>
      <c r="Y46" s="47"/>
      <c r="Z46" s="47"/>
      <c r="AA46" s="10">
        <f t="shared" si="7"/>
        <v>0</v>
      </c>
      <c r="AB46" s="44"/>
      <c r="AC46" s="32"/>
    </row>
    <row r="47" spans="1:29" ht="27" customHeight="1">
      <c r="A47" s="36"/>
      <c r="B47" s="37">
        <v>104</v>
      </c>
      <c r="C47" s="38" t="s">
        <v>118</v>
      </c>
      <c r="D47" s="37" t="s">
        <v>26</v>
      </c>
      <c r="E47" s="37"/>
      <c r="F47" s="47">
        <v>0.5604166666666667</v>
      </c>
      <c r="G47" s="47">
        <v>0.6445601851851852</v>
      </c>
      <c r="H47" s="47">
        <v>0.6513888888888889</v>
      </c>
      <c r="I47" s="47">
        <v>0.7412037037037037</v>
      </c>
      <c r="J47" s="10">
        <f>I47-H47</f>
        <v>0.08981481481481479</v>
      </c>
      <c r="K47" s="47">
        <v>0.74375</v>
      </c>
      <c r="L47" s="47">
        <v>0</v>
      </c>
      <c r="M47" s="47">
        <v>0.7666666666666666</v>
      </c>
      <c r="N47" s="7">
        <v>0.7687499999999999</v>
      </c>
      <c r="O47" s="7"/>
      <c r="P47" s="47">
        <v>0.8996064814814814</v>
      </c>
      <c r="Q47" s="10">
        <f>P47-N47</f>
        <v>0.13085648148148143</v>
      </c>
      <c r="R47" s="47">
        <v>0.9064814814814816</v>
      </c>
      <c r="S47" s="47"/>
      <c r="T47" s="47"/>
      <c r="U47" s="47"/>
      <c r="V47" s="47"/>
      <c r="W47" s="51">
        <v>0.10833333333333334</v>
      </c>
      <c r="X47" s="47"/>
      <c r="Y47" s="47"/>
      <c r="Z47" s="47"/>
      <c r="AA47" s="10">
        <f>J47+L47+O47+Q47+S47+W47+Y47</f>
        <v>0.32900462962962956</v>
      </c>
      <c r="AB47" s="44">
        <v>2</v>
      </c>
      <c r="AC47" s="32"/>
    </row>
    <row r="48" spans="1:29" ht="27" customHeight="1">
      <c r="A48" s="36"/>
      <c r="B48" s="37">
        <v>112</v>
      </c>
      <c r="C48" s="38" t="s">
        <v>141</v>
      </c>
      <c r="D48" s="37" t="s">
        <v>21</v>
      </c>
      <c r="E48" s="37"/>
      <c r="F48" s="47">
        <v>0.5659722222222222</v>
      </c>
      <c r="G48" s="47">
        <v>0.6673611111111111</v>
      </c>
      <c r="H48" s="47">
        <v>0.6680555555555556</v>
      </c>
      <c r="I48" s="47">
        <v>0.7274421296296296</v>
      </c>
      <c r="J48" s="10">
        <f>I48-H48</f>
        <v>0.059386574074073994</v>
      </c>
      <c r="K48" s="47">
        <v>0.7291666666666666</v>
      </c>
      <c r="L48" s="47">
        <v>0</v>
      </c>
      <c r="M48" s="47"/>
      <c r="N48" s="47"/>
      <c r="O48" s="47"/>
      <c r="P48" s="47"/>
      <c r="Q48" s="51">
        <v>0.2722222222222222</v>
      </c>
      <c r="R48" s="47"/>
      <c r="S48" s="47"/>
      <c r="T48" s="47"/>
      <c r="U48" s="47"/>
      <c r="V48" s="47"/>
      <c r="W48" s="51">
        <v>0.10833333333333334</v>
      </c>
      <c r="X48" s="47"/>
      <c r="Y48" s="47"/>
      <c r="Z48" s="47"/>
      <c r="AA48" s="10">
        <f t="shared" si="7"/>
        <v>0.43994212962962953</v>
      </c>
      <c r="AB48" s="44">
        <v>3</v>
      </c>
      <c r="AC48" s="32"/>
    </row>
    <row r="49" spans="1:29" ht="27" customHeight="1">
      <c r="A49" s="36"/>
      <c r="B49" s="37">
        <v>113</v>
      </c>
      <c r="C49" s="38" t="s">
        <v>142</v>
      </c>
      <c r="D49" s="37" t="s">
        <v>21</v>
      </c>
      <c r="E49" s="37"/>
      <c r="F49" s="47">
        <v>0.5666666666666667</v>
      </c>
      <c r="G49" s="47">
        <v>0.6215509259259259</v>
      </c>
      <c r="H49" s="47">
        <v>0.625</v>
      </c>
      <c r="I49" s="47">
        <v>0.7274074074074074</v>
      </c>
      <c r="J49" s="10">
        <f>I49-H49</f>
        <v>0.10240740740740739</v>
      </c>
      <c r="K49" s="47">
        <v>0.7277777777777777</v>
      </c>
      <c r="L49" s="47">
        <v>0</v>
      </c>
      <c r="M49" s="47">
        <v>0.7479050925925925</v>
      </c>
      <c r="N49" s="47">
        <v>0.7554629629629629</v>
      </c>
      <c r="O49" s="47"/>
      <c r="P49" s="47">
        <v>0.8585069444444445</v>
      </c>
      <c r="Q49" s="10">
        <f>P49-N49</f>
        <v>0.10304398148148164</v>
      </c>
      <c r="R49" s="47">
        <v>0.8600925925925926</v>
      </c>
      <c r="S49" s="47"/>
      <c r="T49" s="47"/>
      <c r="U49" s="47"/>
      <c r="V49" s="47"/>
      <c r="W49" s="51">
        <v>0.10833333333333334</v>
      </c>
      <c r="X49" s="47"/>
      <c r="Y49" s="47"/>
      <c r="Z49" s="47"/>
      <c r="AA49" s="10">
        <f t="shared" si="7"/>
        <v>0.31378472222222237</v>
      </c>
      <c r="AB49" s="44">
        <v>1</v>
      </c>
      <c r="AC49" s="32"/>
    </row>
    <row r="50" spans="1:29" ht="27" customHeight="1">
      <c r="A50" s="36"/>
      <c r="B50" s="37"/>
      <c r="C50" s="38"/>
      <c r="D50" s="37"/>
      <c r="E50" s="37"/>
      <c r="F50" s="47"/>
      <c r="G50" s="47"/>
      <c r="H50" s="47"/>
      <c r="I50" s="47"/>
      <c r="J50" s="10"/>
      <c r="K50" s="47"/>
      <c r="L50" s="47"/>
      <c r="M50" s="47"/>
      <c r="N50" s="47"/>
      <c r="O50" s="47"/>
      <c r="P50" s="47"/>
      <c r="Q50" s="10"/>
      <c r="R50" s="47"/>
      <c r="S50" s="47"/>
      <c r="T50" s="47"/>
      <c r="U50" s="47"/>
      <c r="V50" s="47"/>
      <c r="W50" s="10"/>
      <c r="X50" s="47"/>
      <c r="Y50" s="47"/>
      <c r="Z50" s="47"/>
      <c r="AA50" s="39"/>
      <c r="AB50" s="44"/>
      <c r="AC50" s="32"/>
    </row>
    <row r="51" spans="1:29" ht="27" customHeight="1">
      <c r="A51" s="36"/>
      <c r="B51" s="37"/>
      <c r="C51" s="38"/>
      <c r="D51" s="37"/>
      <c r="E51" s="37"/>
      <c r="F51" s="39"/>
      <c r="G51" s="40"/>
      <c r="H51" s="39"/>
      <c r="I51" s="39"/>
      <c r="J51" s="39"/>
      <c r="K51" s="40"/>
      <c r="L51" s="40"/>
      <c r="M51" s="41"/>
      <c r="N51" s="42"/>
      <c r="O51" s="42"/>
      <c r="P51" s="41"/>
      <c r="Q51" s="41"/>
      <c r="R51" s="40"/>
      <c r="S51" s="40"/>
      <c r="T51" s="43"/>
      <c r="U51" s="39"/>
      <c r="V51" s="40"/>
      <c r="W51" s="40"/>
      <c r="X51" s="40"/>
      <c r="Y51" s="40"/>
      <c r="Z51" s="39"/>
      <c r="AA51" s="39"/>
      <c r="AB51" s="44"/>
      <c r="AC51" s="32"/>
    </row>
    <row r="52" spans="1:29" ht="27" customHeight="1">
      <c r="A52" s="36"/>
      <c r="B52" s="37"/>
      <c r="C52" s="38"/>
      <c r="D52" s="37"/>
      <c r="E52" s="37"/>
      <c r="F52" s="39"/>
      <c r="G52" s="40"/>
      <c r="H52" s="39"/>
      <c r="I52" s="39"/>
      <c r="J52" s="39"/>
      <c r="K52" s="40"/>
      <c r="L52" s="40"/>
      <c r="M52" s="41"/>
      <c r="N52" s="42"/>
      <c r="O52" s="42"/>
      <c r="P52" s="41"/>
      <c r="Q52" s="41"/>
      <c r="R52" s="40"/>
      <c r="S52" s="40"/>
      <c r="T52" s="43"/>
      <c r="U52" s="39"/>
      <c r="V52" s="40"/>
      <c r="W52" s="40"/>
      <c r="X52" s="40"/>
      <c r="Y52" s="40"/>
      <c r="Z52" s="39"/>
      <c r="AA52" s="39"/>
      <c r="AB52" s="44"/>
      <c r="AC52" s="32"/>
    </row>
    <row r="53" spans="1:29" ht="27" customHeight="1">
      <c r="A53" s="36"/>
      <c r="B53" s="37"/>
      <c r="C53" s="38"/>
      <c r="D53" s="37"/>
      <c r="E53" s="37"/>
      <c r="F53" s="39"/>
      <c r="G53" s="40"/>
      <c r="H53" s="39"/>
      <c r="I53" s="39"/>
      <c r="J53" s="39"/>
      <c r="K53" s="40"/>
      <c r="L53" s="40"/>
      <c r="M53" s="41"/>
      <c r="N53" s="42"/>
      <c r="O53" s="42"/>
      <c r="P53" s="41"/>
      <c r="Q53" s="41"/>
      <c r="R53" s="40"/>
      <c r="S53" s="40"/>
      <c r="T53" s="43"/>
      <c r="U53" s="39"/>
      <c r="V53" s="40"/>
      <c r="W53" s="40"/>
      <c r="X53" s="40"/>
      <c r="Y53" s="40"/>
      <c r="Z53" s="39"/>
      <c r="AA53" s="39"/>
      <c r="AB53" s="44"/>
      <c r="AC53" s="32"/>
    </row>
    <row r="54" spans="1:29" ht="27" customHeight="1">
      <c r="A54" s="36"/>
      <c r="B54" s="37"/>
      <c r="C54" s="38"/>
      <c r="D54" s="37"/>
      <c r="E54" s="37"/>
      <c r="F54" s="39"/>
      <c r="G54" s="40"/>
      <c r="H54" s="39"/>
      <c r="I54" s="39"/>
      <c r="J54" s="39"/>
      <c r="K54" s="40"/>
      <c r="L54" s="40"/>
      <c r="M54" s="41"/>
      <c r="N54" s="42"/>
      <c r="O54" s="42"/>
      <c r="P54" s="41"/>
      <c r="Q54" s="41"/>
      <c r="R54" s="40"/>
      <c r="S54" s="40"/>
      <c r="T54" s="43"/>
      <c r="U54" s="39"/>
      <c r="V54" s="40"/>
      <c r="W54" s="40"/>
      <c r="X54" s="40"/>
      <c r="Y54" s="40"/>
      <c r="Z54" s="39"/>
      <c r="AA54" s="39"/>
      <c r="AB54" s="44"/>
      <c r="AC54" s="32"/>
    </row>
    <row r="55" spans="1:29" ht="27" customHeight="1">
      <c r="A55" s="36"/>
      <c r="B55" s="37"/>
      <c r="C55" s="38"/>
      <c r="D55" s="37"/>
      <c r="E55" s="37"/>
      <c r="F55" s="39"/>
      <c r="G55" s="40"/>
      <c r="H55" s="39"/>
      <c r="I55" s="39"/>
      <c r="J55" s="39"/>
      <c r="K55" s="40"/>
      <c r="L55" s="40"/>
      <c r="M55" s="41"/>
      <c r="N55" s="42"/>
      <c r="O55" s="42"/>
      <c r="P55" s="41"/>
      <c r="Q55" s="41"/>
      <c r="R55" s="40"/>
      <c r="S55" s="40"/>
      <c r="T55" s="43"/>
      <c r="U55" s="39"/>
      <c r="V55" s="40"/>
      <c r="W55" s="40"/>
      <c r="X55" s="40"/>
      <c r="Y55" s="40"/>
      <c r="Z55" s="39"/>
      <c r="AA55" s="39"/>
      <c r="AB55" s="44"/>
      <c r="AC55" s="32"/>
    </row>
    <row r="56" spans="1:29" ht="27" customHeight="1">
      <c r="A56" s="36"/>
      <c r="B56" s="37"/>
      <c r="C56" s="38"/>
      <c r="D56" s="37"/>
      <c r="E56" s="37"/>
      <c r="F56" s="39"/>
      <c r="G56" s="40"/>
      <c r="H56" s="39"/>
      <c r="I56" s="39"/>
      <c r="J56" s="39"/>
      <c r="K56" s="40"/>
      <c r="L56" s="40"/>
      <c r="M56" s="41"/>
      <c r="N56" s="42"/>
      <c r="O56" s="42"/>
      <c r="P56" s="41"/>
      <c r="Q56" s="41"/>
      <c r="R56" s="40"/>
      <c r="S56" s="40"/>
      <c r="T56" s="43"/>
      <c r="U56" s="39"/>
      <c r="V56" s="40"/>
      <c r="W56" s="40"/>
      <c r="X56" s="40"/>
      <c r="Y56" s="40"/>
      <c r="Z56" s="39"/>
      <c r="AA56" s="39"/>
      <c r="AB56" s="44"/>
      <c r="AC56" s="32"/>
    </row>
    <row r="57" spans="1:28" ht="14.25" customHeight="1" thickBot="1">
      <c r="A57" s="26"/>
      <c r="B57" s="27"/>
      <c r="C57" s="27"/>
      <c r="D57" s="27"/>
      <c r="E57" s="27"/>
      <c r="F57" s="11"/>
      <c r="G57" s="8"/>
      <c r="H57" s="11"/>
      <c r="I57" s="11"/>
      <c r="J57" s="11"/>
      <c r="K57" s="8"/>
      <c r="L57" s="8"/>
      <c r="M57" s="8"/>
      <c r="N57" s="8"/>
      <c r="O57" s="8"/>
      <c r="P57" s="8"/>
      <c r="Q57" s="8"/>
      <c r="R57" s="8"/>
      <c r="S57" s="8"/>
      <c r="T57" s="33"/>
      <c r="U57" s="8"/>
      <c r="V57" s="8"/>
      <c r="W57" s="8"/>
      <c r="X57" s="8"/>
      <c r="Y57" s="8"/>
      <c r="Z57" s="8"/>
      <c r="AA57" s="11"/>
      <c r="AB57" s="30"/>
    </row>
    <row r="58" ht="16.5" thickTop="1"/>
  </sheetData>
  <sheetProtection/>
  <printOptions/>
  <pageMargins left="0.3937007874015748" right="0.1968503937007874" top="0.1968503937007874" bottom="0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90" zoomScaleNormal="90" zoomScalePageLayoutView="0" workbookViewId="0" topLeftCell="A1">
      <pane xSplit="3" ySplit="4" topLeftCell="V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24" sqref="AA24"/>
    </sheetView>
  </sheetViews>
  <sheetFormatPr defaultColWidth="9.00390625" defaultRowHeight="12.75"/>
  <cols>
    <col min="1" max="1" width="3.125" style="12" customWidth="1"/>
    <col min="2" max="2" width="9.125" style="12" customWidth="1"/>
    <col min="3" max="3" width="23.75390625" style="12" customWidth="1"/>
    <col min="4" max="4" width="14.625" style="12" customWidth="1"/>
    <col min="5" max="6" width="9.125" style="12" customWidth="1"/>
    <col min="7" max="7" width="10.00390625" style="0" customWidth="1"/>
    <col min="8" max="9" width="10.00390625" style="12" customWidth="1"/>
    <col min="10" max="10" width="7.875" style="12" bestFit="1" customWidth="1"/>
    <col min="12" max="12" width="9.125" style="0" hidden="1" customWidth="1"/>
    <col min="13" max="13" width="8.75390625" style="0" customWidth="1"/>
    <col min="14" max="14" width="9.25390625" style="0" customWidth="1"/>
    <col min="15" max="15" width="9.25390625" style="0" hidden="1" customWidth="1"/>
    <col min="17" max="17" width="7.625" style="0" bestFit="1" customWidth="1"/>
    <col min="18" max="18" width="11.00390625" style="0" customWidth="1"/>
    <col min="19" max="19" width="11.00390625" style="0" hidden="1" customWidth="1"/>
    <col min="20" max="20" width="9.25390625" style="34" customWidth="1"/>
    <col min="21" max="21" width="8.75390625" style="0" bestFit="1" customWidth="1"/>
    <col min="22" max="22" width="9.25390625" style="0" customWidth="1"/>
    <col min="23" max="23" width="8.75390625" style="0" bestFit="1" customWidth="1"/>
    <col min="24" max="24" width="11.625" style="0" customWidth="1"/>
    <col min="25" max="25" width="11.625" style="0" hidden="1" customWidth="1"/>
    <col min="26" max="26" width="9.625" style="0" customWidth="1"/>
    <col min="27" max="27" width="9.875" style="12" customWidth="1"/>
    <col min="28" max="28" width="9.875" style="31" bestFit="1" customWidth="1"/>
  </cols>
  <sheetData>
    <row r="1" ht="18.75">
      <c r="C1" s="35" t="s">
        <v>133</v>
      </c>
    </row>
    <row r="2" ht="18.75">
      <c r="C2" s="35" t="s">
        <v>165</v>
      </c>
    </row>
    <row r="3" ht="16.5" thickBot="1"/>
    <row r="4" spans="1:28" ht="16.5" thickTop="1">
      <c r="A4" s="24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122</v>
      </c>
      <c r="G4" s="45" t="s">
        <v>99</v>
      </c>
      <c r="H4" s="45" t="s">
        <v>127</v>
      </c>
      <c r="I4" s="9" t="s">
        <v>128</v>
      </c>
      <c r="J4" s="9" t="s">
        <v>149</v>
      </c>
      <c r="K4" s="9" t="s">
        <v>125</v>
      </c>
      <c r="L4" s="9" t="s">
        <v>154</v>
      </c>
      <c r="M4" s="45" t="s">
        <v>126</v>
      </c>
      <c r="N4" s="45" t="s">
        <v>129</v>
      </c>
      <c r="O4" s="9" t="s">
        <v>154</v>
      </c>
      <c r="P4" s="9" t="s">
        <v>130</v>
      </c>
      <c r="Q4" s="9" t="s">
        <v>150</v>
      </c>
      <c r="R4" s="9" t="s">
        <v>76</v>
      </c>
      <c r="S4" s="9" t="s">
        <v>154</v>
      </c>
      <c r="T4" s="45" t="s">
        <v>131</v>
      </c>
      <c r="U4" s="45" t="s">
        <v>155</v>
      </c>
      <c r="V4" s="45" t="s">
        <v>156</v>
      </c>
      <c r="W4" s="45" t="s">
        <v>157</v>
      </c>
      <c r="X4" s="46" t="s">
        <v>132</v>
      </c>
      <c r="Y4" s="9" t="s">
        <v>154</v>
      </c>
      <c r="Z4" s="9" t="s">
        <v>151</v>
      </c>
      <c r="AA4" s="9" t="s">
        <v>93</v>
      </c>
      <c r="AB4" s="29" t="s">
        <v>94</v>
      </c>
    </row>
    <row r="5" spans="1:29" ht="27" customHeight="1">
      <c r="A5" s="36"/>
      <c r="B5" s="37"/>
      <c r="C5" s="38"/>
      <c r="D5" s="37"/>
      <c r="E5" s="37"/>
      <c r="F5" s="39"/>
      <c r="G5" s="40"/>
      <c r="H5" s="39"/>
      <c r="I5" s="39"/>
      <c r="J5" s="39"/>
      <c r="K5" s="40"/>
      <c r="L5" s="40"/>
      <c r="M5" s="41"/>
      <c r="N5" s="42"/>
      <c r="O5" s="42"/>
      <c r="P5" s="41"/>
      <c r="Q5" s="41"/>
      <c r="R5" s="40"/>
      <c r="S5" s="40"/>
      <c r="T5" s="43"/>
      <c r="U5" s="39"/>
      <c r="V5" s="40"/>
      <c r="W5" s="40"/>
      <c r="X5" s="40"/>
      <c r="Y5" s="40"/>
      <c r="Z5" s="39"/>
      <c r="AA5" s="39"/>
      <c r="AB5" s="44"/>
      <c r="AC5" s="32"/>
    </row>
    <row r="6" spans="1:29" ht="27" customHeight="1">
      <c r="A6" s="36">
        <v>1</v>
      </c>
      <c r="B6" s="37">
        <v>2</v>
      </c>
      <c r="C6" s="38" t="s">
        <v>147</v>
      </c>
      <c r="D6" s="37" t="s">
        <v>21</v>
      </c>
      <c r="E6" s="37" t="s">
        <v>153</v>
      </c>
      <c r="F6" s="49">
        <v>0</v>
      </c>
      <c r="G6" s="49"/>
      <c r="H6" s="49"/>
      <c r="I6" s="49"/>
      <c r="J6" s="52">
        <f aca="true" t="shared" si="0" ref="J6:J11">I6-H6</f>
        <v>0</v>
      </c>
      <c r="K6" s="49"/>
      <c r="L6" s="49">
        <v>0</v>
      </c>
      <c r="M6" s="49">
        <v>0</v>
      </c>
      <c r="N6" s="49">
        <v>0</v>
      </c>
      <c r="O6" s="49"/>
      <c r="P6" s="49">
        <v>0</v>
      </c>
      <c r="Q6" s="52">
        <f aca="true" t="shared" si="1" ref="Q6:Q11">P6-N6</f>
        <v>0</v>
      </c>
      <c r="R6" s="49">
        <v>0</v>
      </c>
      <c r="S6" s="49"/>
      <c r="T6" s="49">
        <v>0</v>
      </c>
      <c r="U6" s="49">
        <v>0</v>
      </c>
      <c r="V6" s="49">
        <v>0</v>
      </c>
      <c r="W6" s="52">
        <f aca="true" t="shared" si="2" ref="W6:W11">V6-U6</f>
        <v>0</v>
      </c>
      <c r="X6" s="49">
        <v>0.7937500000000001</v>
      </c>
      <c r="Y6" s="49"/>
      <c r="Z6" s="49">
        <v>0.8535879629629629</v>
      </c>
      <c r="AA6" s="10">
        <f aca="true" t="shared" si="3" ref="AA6:AA11">J6+L6+O6+Q6+S6+W6+Y6</f>
        <v>0</v>
      </c>
      <c r="AB6" s="44"/>
      <c r="AC6" s="32"/>
    </row>
    <row r="7" spans="1:29" ht="27" customHeight="1">
      <c r="A7" s="36">
        <v>2</v>
      </c>
      <c r="B7" s="37">
        <v>15</v>
      </c>
      <c r="C7" s="38" t="s">
        <v>36</v>
      </c>
      <c r="D7" s="37" t="s">
        <v>21</v>
      </c>
      <c r="E7" s="37" t="s">
        <v>153</v>
      </c>
      <c r="F7" s="49">
        <v>0</v>
      </c>
      <c r="G7" s="49"/>
      <c r="H7" s="49"/>
      <c r="I7" s="49"/>
      <c r="J7" s="52">
        <f t="shared" si="0"/>
        <v>0</v>
      </c>
      <c r="K7" s="49"/>
      <c r="L7" s="49">
        <v>0</v>
      </c>
      <c r="M7" s="49">
        <v>0</v>
      </c>
      <c r="N7" s="49">
        <v>0</v>
      </c>
      <c r="O7" s="53">
        <v>0</v>
      </c>
      <c r="P7" s="49">
        <v>0</v>
      </c>
      <c r="Q7" s="52">
        <f t="shared" si="1"/>
        <v>0</v>
      </c>
      <c r="R7" s="49">
        <v>0</v>
      </c>
      <c r="S7" s="49"/>
      <c r="T7" s="49">
        <v>0</v>
      </c>
      <c r="U7" s="49">
        <v>0</v>
      </c>
      <c r="V7" s="49">
        <v>0</v>
      </c>
      <c r="W7" s="52">
        <f t="shared" si="2"/>
        <v>0</v>
      </c>
      <c r="X7" s="49"/>
      <c r="Y7" s="49"/>
      <c r="Z7" s="49"/>
      <c r="AA7" s="10">
        <f t="shared" si="3"/>
        <v>0</v>
      </c>
      <c r="AB7" s="44"/>
      <c r="AC7" s="32"/>
    </row>
    <row r="8" spans="1:29" ht="27" customHeight="1">
      <c r="A8" s="36">
        <v>14</v>
      </c>
      <c r="B8" s="37">
        <v>1</v>
      </c>
      <c r="C8" s="38" t="s">
        <v>22</v>
      </c>
      <c r="D8" s="37" t="s">
        <v>21</v>
      </c>
      <c r="E8" s="37" t="s">
        <v>153</v>
      </c>
      <c r="F8" s="49">
        <v>0.44305555555555554</v>
      </c>
      <c r="G8" s="49">
        <v>0.47181712962962963</v>
      </c>
      <c r="H8" s="49">
        <v>0.47500000000000003</v>
      </c>
      <c r="I8" s="49">
        <v>0.498136574074074</v>
      </c>
      <c r="J8" s="52">
        <f t="shared" si="0"/>
        <v>0.02313657407407399</v>
      </c>
      <c r="K8" s="49">
        <v>0.5118055555555555</v>
      </c>
      <c r="L8" s="49">
        <v>0</v>
      </c>
      <c r="M8" s="49">
        <v>0.5248842592592592</v>
      </c>
      <c r="N8" s="49">
        <v>0.5423611111111112</v>
      </c>
      <c r="O8" s="49"/>
      <c r="P8" s="49">
        <v>0.5703587962962963</v>
      </c>
      <c r="Q8" s="52">
        <f t="shared" si="1"/>
        <v>0.027997685185185084</v>
      </c>
      <c r="R8" s="49">
        <v>0.5902777777777778</v>
      </c>
      <c r="S8" s="49">
        <v>0</v>
      </c>
      <c r="T8" s="49">
        <v>0.6073495370370371</v>
      </c>
      <c r="U8" s="49">
        <v>0.6166666666666667</v>
      </c>
      <c r="V8" s="49">
        <v>0.6267708333333334</v>
      </c>
      <c r="W8" s="52">
        <f t="shared" si="2"/>
        <v>0.010104166666666692</v>
      </c>
      <c r="X8" s="49">
        <v>0.7902777777777777</v>
      </c>
      <c r="Y8" s="49"/>
      <c r="Z8" s="49">
        <v>0.8535763888888889</v>
      </c>
      <c r="AA8" s="10">
        <f t="shared" si="3"/>
        <v>0.061238425925925766</v>
      </c>
      <c r="AB8" s="44">
        <v>1</v>
      </c>
      <c r="AC8" s="32"/>
    </row>
    <row r="9" spans="1:29" ht="27" customHeight="1">
      <c r="A9" s="36">
        <v>21</v>
      </c>
      <c r="B9" s="37">
        <v>27</v>
      </c>
      <c r="C9" s="38" t="s">
        <v>95</v>
      </c>
      <c r="D9" s="37" t="s">
        <v>21</v>
      </c>
      <c r="E9" s="37" t="s">
        <v>153</v>
      </c>
      <c r="F9" s="49">
        <v>0.45555555555555555</v>
      </c>
      <c r="G9" s="49">
        <v>0.46956018518518516</v>
      </c>
      <c r="H9" s="49">
        <v>0.47361111111111115</v>
      </c>
      <c r="I9" s="49">
        <v>0.49774305555555554</v>
      </c>
      <c r="J9" s="52">
        <f t="shared" si="0"/>
        <v>0.024131944444444386</v>
      </c>
      <c r="K9" s="49">
        <v>0.5118055555555555</v>
      </c>
      <c r="L9" s="49">
        <v>0</v>
      </c>
      <c r="M9" s="49">
        <v>0.5289930555555555</v>
      </c>
      <c r="N9" s="49">
        <v>0.5430555555555555</v>
      </c>
      <c r="O9" s="49"/>
      <c r="P9" s="49">
        <v>0.5695486111111111</v>
      </c>
      <c r="Q9" s="52">
        <f t="shared" si="1"/>
        <v>0.02649305555555559</v>
      </c>
      <c r="R9" s="49">
        <v>0.5944444444444444</v>
      </c>
      <c r="S9" s="49">
        <v>0.004166666666666667</v>
      </c>
      <c r="T9" s="49">
        <v>0.6094444444444445</v>
      </c>
      <c r="U9" s="49">
        <v>0.6138888888888888</v>
      </c>
      <c r="V9" s="49">
        <v>0.6253125</v>
      </c>
      <c r="W9" s="52">
        <f t="shared" si="2"/>
        <v>0.011423611111111232</v>
      </c>
      <c r="X9" s="49">
        <v>0.8250000000000001</v>
      </c>
      <c r="Y9" s="49"/>
      <c r="Z9" s="49">
        <v>0.870462962962963</v>
      </c>
      <c r="AA9" s="10">
        <f t="shared" si="3"/>
        <v>0.06621527777777787</v>
      </c>
      <c r="AB9" s="44">
        <v>2</v>
      </c>
      <c r="AC9" s="32"/>
    </row>
    <row r="10" spans="1:29" ht="27" customHeight="1">
      <c r="A10" s="36">
        <v>17</v>
      </c>
      <c r="B10" s="37">
        <v>18</v>
      </c>
      <c r="C10" s="38" t="s">
        <v>152</v>
      </c>
      <c r="D10" s="37" t="s">
        <v>21</v>
      </c>
      <c r="E10" s="37" t="s">
        <v>153</v>
      </c>
      <c r="F10" s="49">
        <v>0.4444444444444444</v>
      </c>
      <c r="G10" s="49">
        <v>0.5590277777777778</v>
      </c>
      <c r="H10" s="49">
        <v>0.5611111111111111</v>
      </c>
      <c r="I10" s="49">
        <v>0.6146874999999999</v>
      </c>
      <c r="J10" s="52">
        <f t="shared" si="0"/>
        <v>0.053576388888888826</v>
      </c>
      <c r="K10" s="49">
        <v>0.6166666666666667</v>
      </c>
      <c r="L10" s="49">
        <v>0</v>
      </c>
      <c r="M10" s="53">
        <v>0.6503819444444444</v>
      </c>
      <c r="N10" s="49">
        <v>0.6527777777777778</v>
      </c>
      <c r="O10" s="49"/>
      <c r="P10" s="49">
        <v>0.7318634259259259</v>
      </c>
      <c r="Q10" s="52">
        <f t="shared" si="1"/>
        <v>0.07908564814814811</v>
      </c>
      <c r="R10" s="49">
        <v>0.734837962962963</v>
      </c>
      <c r="S10" s="49"/>
      <c r="T10" s="49">
        <v>0.7560648148148149</v>
      </c>
      <c r="U10" s="49">
        <v>0.7583333333333333</v>
      </c>
      <c r="V10" s="49">
        <v>0.7797453703703704</v>
      </c>
      <c r="W10" s="52">
        <f t="shared" si="2"/>
        <v>0.02141203703703709</v>
      </c>
      <c r="X10" s="49">
        <v>0.8388888888888889</v>
      </c>
      <c r="Y10" s="49">
        <v>0</v>
      </c>
      <c r="Z10" s="49">
        <v>0.8676273148148148</v>
      </c>
      <c r="AA10" s="10">
        <f t="shared" si="3"/>
        <v>0.15407407407407403</v>
      </c>
      <c r="AB10" s="44">
        <v>3</v>
      </c>
      <c r="AC10" s="32"/>
    </row>
    <row r="11" spans="1:29" ht="27" customHeight="1">
      <c r="A11" s="36">
        <v>18</v>
      </c>
      <c r="B11" s="37">
        <v>19</v>
      </c>
      <c r="C11" s="38" t="s">
        <v>23</v>
      </c>
      <c r="D11" s="37" t="s">
        <v>21</v>
      </c>
      <c r="E11" s="37" t="s">
        <v>153</v>
      </c>
      <c r="F11" s="49">
        <v>0.4444444444444444</v>
      </c>
      <c r="G11" s="49">
        <v>0.5590277777777778</v>
      </c>
      <c r="H11" s="49">
        <v>0.5611111111111111</v>
      </c>
      <c r="I11" s="49">
        <v>0.6147453703703704</v>
      </c>
      <c r="J11" s="52">
        <f t="shared" si="0"/>
        <v>0.05363425925925924</v>
      </c>
      <c r="K11" s="49">
        <v>0.6166666666666667</v>
      </c>
      <c r="L11" s="49">
        <v>0</v>
      </c>
      <c r="M11" s="53">
        <v>0.6504629629629629</v>
      </c>
      <c r="N11" s="49">
        <v>0.6527777777777778</v>
      </c>
      <c r="O11" s="49"/>
      <c r="P11" s="49">
        <v>0.7320023148148148</v>
      </c>
      <c r="Q11" s="52">
        <f t="shared" si="1"/>
        <v>0.07922453703703702</v>
      </c>
      <c r="R11" s="49">
        <v>0.734837962962963</v>
      </c>
      <c r="S11" s="49"/>
      <c r="T11" s="49">
        <v>0.7560069444444445</v>
      </c>
      <c r="U11" s="49">
        <v>0.7583333333333333</v>
      </c>
      <c r="V11" s="49">
        <v>0.7798958333333333</v>
      </c>
      <c r="W11" s="52">
        <f t="shared" si="2"/>
        <v>0.02156250000000004</v>
      </c>
      <c r="X11" s="49">
        <v>0.8388888888888889</v>
      </c>
      <c r="Y11" s="49">
        <v>0</v>
      </c>
      <c r="Z11" s="49">
        <v>0.8676273148148148</v>
      </c>
      <c r="AA11" s="10">
        <f t="shared" si="3"/>
        <v>0.1544212962962963</v>
      </c>
      <c r="AB11" s="44">
        <v>4</v>
      </c>
      <c r="AC11" s="32"/>
    </row>
    <row r="12" spans="1:29" ht="27" customHeight="1">
      <c r="A12" s="36"/>
      <c r="B12" s="37"/>
      <c r="C12" s="38"/>
      <c r="D12" s="37"/>
      <c r="E12" s="37"/>
      <c r="F12" s="49"/>
      <c r="G12" s="49"/>
      <c r="H12" s="49"/>
      <c r="I12" s="49"/>
      <c r="J12" s="52"/>
      <c r="K12" s="49"/>
      <c r="L12" s="49"/>
      <c r="M12" s="53"/>
      <c r="N12" s="49"/>
      <c r="O12" s="49"/>
      <c r="P12" s="49"/>
      <c r="Q12" s="52"/>
      <c r="R12" s="49"/>
      <c r="S12" s="49"/>
      <c r="T12" s="49"/>
      <c r="U12" s="49"/>
      <c r="V12" s="49"/>
      <c r="W12" s="52"/>
      <c r="X12" s="49"/>
      <c r="Y12" s="49"/>
      <c r="Z12" s="49"/>
      <c r="AA12" s="10"/>
      <c r="AB12" s="44"/>
      <c r="AC12" s="32"/>
    </row>
    <row r="13" spans="1:29" ht="27" customHeight="1">
      <c r="A13" s="36">
        <v>3</v>
      </c>
      <c r="B13" s="37">
        <v>3</v>
      </c>
      <c r="C13" s="38" t="s">
        <v>101</v>
      </c>
      <c r="D13" s="37" t="s">
        <v>102</v>
      </c>
      <c r="E13" s="37"/>
      <c r="F13" s="49">
        <v>0.4472222222222222</v>
      </c>
      <c r="G13" s="49">
        <v>0.46956018518518516</v>
      </c>
      <c r="H13" s="53">
        <v>0.47361111111111115</v>
      </c>
      <c r="I13" s="49"/>
      <c r="J13" s="52">
        <f>I13-H13</f>
        <v>-0.47361111111111115</v>
      </c>
      <c r="K13" s="49"/>
      <c r="L13" s="49">
        <v>0</v>
      </c>
      <c r="M13" s="49">
        <v>0</v>
      </c>
      <c r="N13" s="49">
        <v>0</v>
      </c>
      <c r="O13" s="49"/>
      <c r="P13" s="49">
        <v>0</v>
      </c>
      <c r="Q13" s="52">
        <f aca="true" t="shared" si="4" ref="Q13:Q26">P13-N13</f>
        <v>0</v>
      </c>
      <c r="R13" s="49">
        <v>0</v>
      </c>
      <c r="S13" s="49"/>
      <c r="T13" s="49">
        <v>0</v>
      </c>
      <c r="U13" s="49">
        <v>0</v>
      </c>
      <c r="V13" s="49">
        <v>0</v>
      </c>
      <c r="W13" s="52">
        <f aca="true" t="shared" si="5" ref="W13:W26">V13-U13</f>
        <v>0</v>
      </c>
      <c r="X13" s="49">
        <v>0.8375</v>
      </c>
      <c r="Y13" s="49"/>
      <c r="Z13" s="49">
        <v>0.9018865740740741</v>
      </c>
      <c r="AA13" s="10"/>
      <c r="AB13" s="44"/>
      <c r="AC13" s="32"/>
    </row>
    <row r="14" spans="1:29" ht="27" customHeight="1">
      <c r="A14" s="36">
        <v>4</v>
      </c>
      <c r="B14" s="37">
        <v>6</v>
      </c>
      <c r="C14" s="38" t="s">
        <v>49</v>
      </c>
      <c r="D14" s="37" t="s">
        <v>21</v>
      </c>
      <c r="E14" s="37"/>
      <c r="F14" s="49">
        <v>0.4458333333333333</v>
      </c>
      <c r="G14" s="49">
        <v>0.4630324074074074</v>
      </c>
      <c r="H14" s="49">
        <v>0.4701388888888889</v>
      </c>
      <c r="I14" s="49"/>
      <c r="J14" s="52">
        <f>I14-H14</f>
        <v>-0.4701388888888889</v>
      </c>
      <c r="K14" s="49"/>
      <c r="L14" s="49">
        <v>0</v>
      </c>
      <c r="M14" s="49">
        <v>0</v>
      </c>
      <c r="N14" s="53">
        <v>0</v>
      </c>
      <c r="O14" s="53"/>
      <c r="P14" s="49">
        <v>0</v>
      </c>
      <c r="Q14" s="52">
        <f t="shared" si="4"/>
        <v>0</v>
      </c>
      <c r="R14" s="49">
        <v>0</v>
      </c>
      <c r="S14" s="49"/>
      <c r="T14" s="49">
        <v>0</v>
      </c>
      <c r="U14" s="53">
        <v>0</v>
      </c>
      <c r="V14" s="49">
        <v>0</v>
      </c>
      <c r="W14" s="52">
        <f t="shared" si="5"/>
        <v>0</v>
      </c>
      <c r="X14" s="49">
        <v>0.7944444444444444</v>
      </c>
      <c r="Y14" s="49"/>
      <c r="Z14" s="49">
        <v>0.8536574074074075</v>
      </c>
      <c r="AA14" s="10"/>
      <c r="AB14" s="44"/>
      <c r="AC14" s="32"/>
    </row>
    <row r="15" spans="1:29" ht="27" customHeight="1">
      <c r="A15" s="36">
        <v>5</v>
      </c>
      <c r="B15" s="37">
        <v>16</v>
      </c>
      <c r="C15" s="38" t="s">
        <v>109</v>
      </c>
      <c r="D15" s="37" t="s">
        <v>110</v>
      </c>
      <c r="E15" s="37"/>
      <c r="F15" s="49">
        <v>0</v>
      </c>
      <c r="G15" s="49"/>
      <c r="H15" s="49"/>
      <c r="I15" s="49"/>
      <c r="J15" s="52"/>
      <c r="K15" s="49"/>
      <c r="L15" s="49">
        <v>0</v>
      </c>
      <c r="M15" s="49">
        <v>0</v>
      </c>
      <c r="N15" s="49">
        <v>0</v>
      </c>
      <c r="O15" s="53">
        <v>0</v>
      </c>
      <c r="P15" s="49">
        <v>0</v>
      </c>
      <c r="Q15" s="52">
        <f t="shared" si="4"/>
        <v>0</v>
      </c>
      <c r="R15" s="49">
        <v>0</v>
      </c>
      <c r="S15" s="49"/>
      <c r="T15" s="49">
        <v>0</v>
      </c>
      <c r="U15" s="49">
        <v>0</v>
      </c>
      <c r="V15" s="49">
        <v>0</v>
      </c>
      <c r="W15" s="52">
        <f t="shared" si="5"/>
        <v>0</v>
      </c>
      <c r="X15" s="49">
        <v>0.8416666666666667</v>
      </c>
      <c r="Y15" s="49"/>
      <c r="Z15" s="49">
        <v>0.867638888888889</v>
      </c>
      <c r="AA15" s="10"/>
      <c r="AB15" s="44"/>
      <c r="AC15" s="32"/>
    </row>
    <row r="16" spans="1:29" ht="27" customHeight="1">
      <c r="A16" s="36">
        <v>6</v>
      </c>
      <c r="B16" s="37">
        <v>17</v>
      </c>
      <c r="C16" s="38" t="s">
        <v>111</v>
      </c>
      <c r="D16" s="37" t="s">
        <v>21</v>
      </c>
      <c r="E16" s="37"/>
      <c r="F16" s="49">
        <v>0</v>
      </c>
      <c r="G16" s="49"/>
      <c r="H16" s="49"/>
      <c r="I16" s="49"/>
      <c r="J16" s="52">
        <f aca="true" t="shared" si="6" ref="J16:J26">I16-H16</f>
        <v>0</v>
      </c>
      <c r="K16" s="49"/>
      <c r="L16" s="49">
        <v>0</v>
      </c>
      <c r="M16" s="49">
        <v>0</v>
      </c>
      <c r="N16" s="49">
        <v>0</v>
      </c>
      <c r="O16" s="49"/>
      <c r="P16" s="49">
        <v>0</v>
      </c>
      <c r="Q16" s="52">
        <f t="shared" si="4"/>
        <v>0</v>
      </c>
      <c r="R16" s="49">
        <v>0</v>
      </c>
      <c r="S16" s="49"/>
      <c r="T16" s="49"/>
      <c r="U16" s="49"/>
      <c r="V16" s="49"/>
      <c r="W16" s="52">
        <f t="shared" si="5"/>
        <v>0</v>
      </c>
      <c r="X16" s="49"/>
      <c r="Y16" s="49"/>
      <c r="Z16" s="49"/>
      <c r="AA16" s="10"/>
      <c r="AB16" s="44"/>
      <c r="AC16" s="32"/>
    </row>
    <row r="17" spans="1:29" ht="27" customHeight="1">
      <c r="A17" s="36">
        <v>7</v>
      </c>
      <c r="B17" s="37">
        <v>4</v>
      </c>
      <c r="C17" s="38" t="s">
        <v>103</v>
      </c>
      <c r="D17" s="37" t="s">
        <v>21</v>
      </c>
      <c r="E17" s="37"/>
      <c r="F17" s="49">
        <v>0.4513888888888889</v>
      </c>
      <c r="G17" s="49">
        <v>0.4738425925925926</v>
      </c>
      <c r="H17" s="49">
        <v>0.4756944444444444</v>
      </c>
      <c r="I17" s="49">
        <v>0.5037037037037037</v>
      </c>
      <c r="J17" s="52">
        <f t="shared" si="6"/>
        <v>0.028009259259259234</v>
      </c>
      <c r="K17" s="49">
        <v>0.5104166666666666</v>
      </c>
      <c r="L17" s="49">
        <v>0</v>
      </c>
      <c r="M17" s="49">
        <v>0.5314814814814816</v>
      </c>
      <c r="N17" s="49">
        <v>0.5520833333333334</v>
      </c>
      <c r="O17" s="53">
        <v>0</v>
      </c>
      <c r="P17" s="49">
        <v>0.5815972222222222</v>
      </c>
      <c r="Q17" s="52">
        <f t="shared" si="4"/>
        <v>0.02951388888888884</v>
      </c>
      <c r="R17" s="53">
        <v>0.5984606481481481</v>
      </c>
      <c r="S17" s="49"/>
      <c r="T17" s="49">
        <v>0.6148611111111111</v>
      </c>
      <c r="U17" s="49">
        <v>0.6229166666666667</v>
      </c>
      <c r="V17" s="49">
        <v>0.6346296296296297</v>
      </c>
      <c r="W17" s="52">
        <f t="shared" si="5"/>
        <v>0.01171296296296298</v>
      </c>
      <c r="X17" s="49">
        <v>0.7999768518518519</v>
      </c>
      <c r="Y17" s="49"/>
      <c r="Z17" s="49">
        <v>0.8371064814814816</v>
      </c>
      <c r="AA17" s="10">
        <f aca="true" t="shared" si="7" ref="AA17:AA26">J17+L17+O17+Q17+S17+W17+Y17</f>
        <v>0.06923611111111105</v>
      </c>
      <c r="AB17" s="44">
        <v>1</v>
      </c>
      <c r="AC17" s="32"/>
    </row>
    <row r="18" spans="1:29" ht="27" customHeight="1">
      <c r="A18" s="36">
        <v>8</v>
      </c>
      <c r="B18" s="37">
        <v>22</v>
      </c>
      <c r="C18" s="38" t="s">
        <v>112</v>
      </c>
      <c r="D18" s="37" t="s">
        <v>21</v>
      </c>
      <c r="E18" s="37"/>
      <c r="F18" s="49">
        <v>0.4513888888888889</v>
      </c>
      <c r="G18" s="49">
        <v>0.47349537037037037</v>
      </c>
      <c r="H18" s="49">
        <v>0.4756944444444444</v>
      </c>
      <c r="I18" s="49">
        <v>0.5036805555555556</v>
      </c>
      <c r="J18" s="52">
        <f t="shared" si="6"/>
        <v>0.027986111111111156</v>
      </c>
      <c r="K18" s="49">
        <v>0.5104166666666666</v>
      </c>
      <c r="L18" s="49">
        <v>0</v>
      </c>
      <c r="M18" s="49">
        <v>0.5314236111111111</v>
      </c>
      <c r="N18" s="49">
        <v>0.5520833333333334</v>
      </c>
      <c r="O18" s="49">
        <v>0</v>
      </c>
      <c r="P18" s="49">
        <v>0.5825694444444445</v>
      </c>
      <c r="Q18" s="52">
        <f t="shared" si="4"/>
        <v>0.030486111111111103</v>
      </c>
      <c r="R18" s="49">
        <v>0.5984722222222222</v>
      </c>
      <c r="S18" s="49"/>
      <c r="T18" s="49">
        <v>0.6148379629629629</v>
      </c>
      <c r="U18" s="49">
        <v>0.623263888888889</v>
      </c>
      <c r="V18" s="49">
        <v>0.6355324074074075</v>
      </c>
      <c r="W18" s="52">
        <f t="shared" si="5"/>
        <v>0.012268518518518512</v>
      </c>
      <c r="X18" s="49">
        <v>0.7999768518518519</v>
      </c>
      <c r="Y18" s="49"/>
      <c r="Z18" s="49">
        <v>0.8371064814814816</v>
      </c>
      <c r="AA18" s="10">
        <f t="shared" si="7"/>
        <v>0.07074074074074077</v>
      </c>
      <c r="AB18" s="44">
        <v>2</v>
      </c>
      <c r="AC18" s="32"/>
    </row>
    <row r="19" spans="1:29" ht="27" customHeight="1">
      <c r="A19" s="36">
        <v>9</v>
      </c>
      <c r="B19" s="37">
        <v>8</v>
      </c>
      <c r="C19" s="38" t="s">
        <v>106</v>
      </c>
      <c r="D19" s="37" t="s">
        <v>21</v>
      </c>
      <c r="E19" s="37"/>
      <c r="F19" s="49">
        <v>0.44097222222222227</v>
      </c>
      <c r="G19" s="49">
        <v>0.4630324074074074</v>
      </c>
      <c r="H19" s="49">
        <v>0.4701388888888889</v>
      </c>
      <c r="I19" s="49">
        <v>0.4983680555555556</v>
      </c>
      <c r="J19" s="52">
        <f t="shared" si="6"/>
        <v>0.028229166666666694</v>
      </c>
      <c r="K19" s="49">
        <v>0.5083333333333333</v>
      </c>
      <c r="L19" s="49">
        <v>0</v>
      </c>
      <c r="M19" s="49">
        <v>0.5285532407407407</v>
      </c>
      <c r="N19" s="49">
        <v>0.5479166666666667</v>
      </c>
      <c r="O19" s="49"/>
      <c r="P19" s="49">
        <v>0.5816898148148147</v>
      </c>
      <c r="Q19" s="52">
        <f t="shared" si="4"/>
        <v>0.033773148148148024</v>
      </c>
      <c r="R19" s="49">
        <v>0.6000231481481482</v>
      </c>
      <c r="S19" s="49">
        <v>0</v>
      </c>
      <c r="T19" s="49">
        <v>0.6161458333333333</v>
      </c>
      <c r="U19" s="49">
        <v>0.6270833333333333</v>
      </c>
      <c r="V19" s="49">
        <v>0.6384490740740741</v>
      </c>
      <c r="W19" s="52">
        <f t="shared" si="5"/>
        <v>0.011365740740740815</v>
      </c>
      <c r="X19" s="49">
        <v>0.8010416666666668</v>
      </c>
      <c r="Y19" s="49"/>
      <c r="Z19" s="49">
        <v>0.8369097222222223</v>
      </c>
      <c r="AA19" s="10">
        <f t="shared" si="7"/>
        <v>0.07336805555555553</v>
      </c>
      <c r="AB19" s="44">
        <v>3</v>
      </c>
      <c r="AC19" s="32"/>
    </row>
    <row r="20" spans="1:29" ht="27" customHeight="1">
      <c r="A20" s="36">
        <v>10</v>
      </c>
      <c r="B20" s="37">
        <v>5</v>
      </c>
      <c r="C20" s="38" t="s">
        <v>104</v>
      </c>
      <c r="D20" s="37" t="s">
        <v>21</v>
      </c>
      <c r="E20" s="37"/>
      <c r="F20" s="49">
        <v>0.44097222222222227</v>
      </c>
      <c r="G20" s="49">
        <v>0.4616898148148148</v>
      </c>
      <c r="H20" s="49">
        <v>0.46875</v>
      </c>
      <c r="I20" s="49">
        <v>0.49871527777777774</v>
      </c>
      <c r="J20" s="52">
        <f t="shared" si="6"/>
        <v>0.029965277777777743</v>
      </c>
      <c r="K20" s="49">
        <v>0.5083333333333333</v>
      </c>
      <c r="L20" s="49">
        <v>0</v>
      </c>
      <c r="M20" s="49">
        <v>0.5288425925925926</v>
      </c>
      <c r="N20" s="49">
        <v>0.5479166666666667</v>
      </c>
      <c r="O20" s="49"/>
      <c r="P20" s="49">
        <v>0.5806712962962963</v>
      </c>
      <c r="Q20" s="52">
        <f t="shared" si="4"/>
        <v>0.032754629629629606</v>
      </c>
      <c r="R20" s="49">
        <v>0.6</v>
      </c>
      <c r="S20" s="49">
        <v>0</v>
      </c>
      <c r="T20" s="49">
        <v>0.6165277777777778</v>
      </c>
      <c r="U20" s="49">
        <v>0.6270833333333333</v>
      </c>
      <c r="V20" s="49">
        <v>0.6391782407407408</v>
      </c>
      <c r="W20" s="52">
        <f t="shared" si="5"/>
        <v>0.012094907407407485</v>
      </c>
      <c r="X20" s="49">
        <v>0.8010416666666668</v>
      </c>
      <c r="Y20" s="49"/>
      <c r="Z20" s="49">
        <v>0.8370949074074074</v>
      </c>
      <c r="AA20" s="10">
        <f t="shared" si="7"/>
        <v>0.07481481481481483</v>
      </c>
      <c r="AB20" s="44">
        <v>4</v>
      </c>
      <c r="AC20" s="32"/>
    </row>
    <row r="21" spans="1:29" ht="27" customHeight="1">
      <c r="A21" s="36">
        <v>11</v>
      </c>
      <c r="B21" s="37">
        <v>7</v>
      </c>
      <c r="C21" s="38" t="s">
        <v>105</v>
      </c>
      <c r="D21" s="37" t="s">
        <v>21</v>
      </c>
      <c r="E21" s="37"/>
      <c r="F21" s="49">
        <v>0.44097222222222227</v>
      </c>
      <c r="G21" s="49">
        <v>0.4630208333333334</v>
      </c>
      <c r="H21" s="49">
        <v>0.46875</v>
      </c>
      <c r="I21" s="49">
        <v>0.49835648148148143</v>
      </c>
      <c r="J21" s="52">
        <f t="shared" si="6"/>
        <v>0.029606481481481428</v>
      </c>
      <c r="K21" s="49">
        <v>0.5083333333333333</v>
      </c>
      <c r="L21" s="49">
        <v>0</v>
      </c>
      <c r="M21" s="49">
        <v>0.5288541666666667</v>
      </c>
      <c r="N21" s="49">
        <v>0.5479166666666667</v>
      </c>
      <c r="O21" s="49"/>
      <c r="P21" s="49">
        <v>0.5830439814814815</v>
      </c>
      <c r="Q21" s="52">
        <f t="shared" si="4"/>
        <v>0.03512731481481479</v>
      </c>
      <c r="R21" s="49">
        <v>0.6</v>
      </c>
      <c r="S21" s="49"/>
      <c r="T21" s="49">
        <v>0.6158564814814814</v>
      </c>
      <c r="U21" s="49">
        <v>0.6270833333333333</v>
      </c>
      <c r="V21" s="49">
        <v>0.6391782407407408</v>
      </c>
      <c r="W21" s="52">
        <f t="shared" si="5"/>
        <v>0.012094907407407485</v>
      </c>
      <c r="X21" s="49">
        <v>0.8010416666666668</v>
      </c>
      <c r="Y21" s="49"/>
      <c r="Z21" s="49">
        <v>0.8369097222222223</v>
      </c>
      <c r="AA21" s="10">
        <f t="shared" si="7"/>
        <v>0.0768287037037037</v>
      </c>
      <c r="AB21" s="44">
        <v>5</v>
      </c>
      <c r="AC21" s="32"/>
    </row>
    <row r="22" spans="1:29" ht="27" customHeight="1">
      <c r="A22" s="36">
        <v>12</v>
      </c>
      <c r="B22" s="37">
        <v>26</v>
      </c>
      <c r="C22" s="38" t="s">
        <v>113</v>
      </c>
      <c r="D22" s="37" t="s">
        <v>21</v>
      </c>
      <c r="E22" s="37"/>
      <c r="F22" s="49">
        <v>0.45555555555555555</v>
      </c>
      <c r="G22" s="49">
        <v>0.47175925925925927</v>
      </c>
      <c r="H22" s="49">
        <v>0.47430555555555554</v>
      </c>
      <c r="I22" s="49">
        <v>0.5040972222222222</v>
      </c>
      <c r="J22" s="52">
        <f t="shared" si="6"/>
        <v>0.02979166666666666</v>
      </c>
      <c r="K22" s="49">
        <v>0.5118055555555555</v>
      </c>
      <c r="L22" s="49">
        <v>0</v>
      </c>
      <c r="M22" s="49">
        <v>0.5290162037037037</v>
      </c>
      <c r="N22" s="49">
        <v>0.5430555555555555</v>
      </c>
      <c r="O22" s="49"/>
      <c r="P22" s="49">
        <v>0.5782407407407407</v>
      </c>
      <c r="Q22" s="52">
        <f t="shared" si="4"/>
        <v>0.03518518518518521</v>
      </c>
      <c r="R22" s="49">
        <v>0.5957754629629629</v>
      </c>
      <c r="S22" s="49">
        <v>0</v>
      </c>
      <c r="T22" s="49">
        <v>0.6094675925925926</v>
      </c>
      <c r="U22" s="49">
        <v>0.6138888888888888</v>
      </c>
      <c r="V22" s="49">
        <v>0.626099537037037</v>
      </c>
      <c r="W22" s="52">
        <f t="shared" si="5"/>
        <v>0.012210648148148207</v>
      </c>
      <c r="X22" s="49">
        <v>0.8107638888888888</v>
      </c>
      <c r="Y22" s="49"/>
      <c r="Z22" s="49">
        <v>0.870462962962963</v>
      </c>
      <c r="AA22" s="10">
        <f t="shared" si="7"/>
        <v>0.07718750000000008</v>
      </c>
      <c r="AB22" s="44">
        <v>6</v>
      </c>
      <c r="AC22" s="32"/>
    </row>
    <row r="23" spans="1:29" ht="27" customHeight="1">
      <c r="A23" s="36">
        <v>13</v>
      </c>
      <c r="B23" s="37">
        <v>9</v>
      </c>
      <c r="C23" s="38" t="s">
        <v>107</v>
      </c>
      <c r="D23" s="37" t="s">
        <v>21</v>
      </c>
      <c r="E23" s="37"/>
      <c r="F23" s="49">
        <v>0.44097222222222227</v>
      </c>
      <c r="G23" s="49">
        <v>0.4627662037037037</v>
      </c>
      <c r="H23" s="49">
        <v>0.46875</v>
      </c>
      <c r="I23" s="49">
        <v>0.4990393518518519</v>
      </c>
      <c r="J23" s="52">
        <f t="shared" si="6"/>
        <v>0.030289351851851887</v>
      </c>
      <c r="K23" s="49">
        <v>0.5083333333333333</v>
      </c>
      <c r="L23" s="49">
        <v>0</v>
      </c>
      <c r="M23" s="49">
        <v>0.5284606481481481</v>
      </c>
      <c r="N23" s="49">
        <v>0.5479166666666667</v>
      </c>
      <c r="O23" s="49"/>
      <c r="P23" s="49">
        <v>0.5840972222222222</v>
      </c>
      <c r="Q23" s="52">
        <f t="shared" si="4"/>
        <v>0.03618055555555544</v>
      </c>
      <c r="R23" s="49">
        <v>0.6006944444444444</v>
      </c>
      <c r="S23" s="49"/>
      <c r="T23" s="49">
        <v>0.6140046296296297</v>
      </c>
      <c r="U23" s="49">
        <v>0.6208333333333333</v>
      </c>
      <c r="V23" s="49">
        <v>0.6355324074074075</v>
      </c>
      <c r="W23" s="52">
        <f t="shared" si="5"/>
        <v>0.014699074074074114</v>
      </c>
      <c r="X23" s="49">
        <v>0.8093750000000001</v>
      </c>
      <c r="Y23" s="49"/>
      <c r="Z23" s="49">
        <v>0.8418055555555556</v>
      </c>
      <c r="AA23" s="10">
        <f t="shared" si="7"/>
        <v>0.08116898148148144</v>
      </c>
      <c r="AB23" s="44">
        <v>7</v>
      </c>
      <c r="AC23" s="32"/>
    </row>
    <row r="24" spans="1:29" ht="27" customHeight="1">
      <c r="A24" s="36">
        <v>15</v>
      </c>
      <c r="B24" s="37">
        <v>12</v>
      </c>
      <c r="C24" s="38" t="s">
        <v>108</v>
      </c>
      <c r="D24" s="37" t="s">
        <v>21</v>
      </c>
      <c r="E24" s="37"/>
      <c r="F24" s="49">
        <v>0.4458333333333333</v>
      </c>
      <c r="G24" s="49">
        <v>0.4666666666666666</v>
      </c>
      <c r="H24" s="49">
        <v>0.4708333333333334</v>
      </c>
      <c r="I24" s="49">
        <v>0.5031712962962963</v>
      </c>
      <c r="J24" s="52">
        <f t="shared" si="6"/>
        <v>0.03233796296296293</v>
      </c>
      <c r="K24" s="49">
        <v>0.5104166666666666</v>
      </c>
      <c r="L24" s="49">
        <v>0</v>
      </c>
      <c r="M24" s="49">
        <v>0.5261805555555555</v>
      </c>
      <c r="N24" s="49">
        <v>0.5439814814814815</v>
      </c>
      <c r="O24" s="49"/>
      <c r="P24" s="49">
        <v>0.5812962962962963</v>
      </c>
      <c r="Q24" s="52">
        <f t="shared" si="4"/>
        <v>0.0373148148148148</v>
      </c>
      <c r="R24" s="49">
        <v>0.5946180555555556</v>
      </c>
      <c r="S24" s="49"/>
      <c r="T24" s="49">
        <v>0.6085069444444444</v>
      </c>
      <c r="U24" s="49">
        <v>0.61875</v>
      </c>
      <c r="V24" s="49">
        <v>0.6309143518518519</v>
      </c>
      <c r="W24" s="52">
        <f t="shared" si="5"/>
        <v>0.012164351851851829</v>
      </c>
      <c r="X24" s="49">
        <v>0.8121990740740741</v>
      </c>
      <c r="Y24" s="49"/>
      <c r="Z24" s="49">
        <v>0.8707638888888889</v>
      </c>
      <c r="AA24" s="10">
        <f t="shared" si="7"/>
        <v>0.08181712962962956</v>
      </c>
      <c r="AB24" s="44">
        <v>8</v>
      </c>
      <c r="AC24" s="32"/>
    </row>
    <row r="25" spans="1:29" ht="27" customHeight="1">
      <c r="A25" s="36">
        <v>16</v>
      </c>
      <c r="B25" s="37">
        <v>10</v>
      </c>
      <c r="C25" s="38" t="s">
        <v>48</v>
      </c>
      <c r="D25" s="37" t="s">
        <v>21</v>
      </c>
      <c r="E25" s="37"/>
      <c r="F25" s="49">
        <v>0.4472222222222222</v>
      </c>
      <c r="G25" s="49">
        <v>0.46956018518518516</v>
      </c>
      <c r="H25" s="49">
        <v>0.47361111111111115</v>
      </c>
      <c r="I25" s="49">
        <v>0.515011574074074</v>
      </c>
      <c r="J25" s="52">
        <f t="shared" si="6"/>
        <v>0.0414004629629629</v>
      </c>
      <c r="K25" s="49">
        <v>0.5159722222222222</v>
      </c>
      <c r="L25" s="49">
        <v>0</v>
      </c>
      <c r="M25" s="49">
        <v>0.532800925925926</v>
      </c>
      <c r="N25" s="49">
        <v>0.5505092592592592</v>
      </c>
      <c r="O25" s="49"/>
      <c r="P25" s="49">
        <v>0.5879398148148148</v>
      </c>
      <c r="Q25" s="52">
        <f t="shared" si="4"/>
        <v>0.037430555555555634</v>
      </c>
      <c r="R25" s="49">
        <v>0.6007175925925926</v>
      </c>
      <c r="S25" s="49"/>
      <c r="T25" s="49">
        <v>0.6219907407407407</v>
      </c>
      <c r="U25" s="49">
        <v>0.6284722222222222</v>
      </c>
      <c r="V25" s="49">
        <v>0.6424768518518519</v>
      </c>
      <c r="W25" s="52">
        <f t="shared" si="5"/>
        <v>0.014004629629629672</v>
      </c>
      <c r="X25" s="49"/>
      <c r="Y25" s="49"/>
      <c r="Z25" s="49"/>
      <c r="AA25" s="10">
        <f t="shared" si="7"/>
        <v>0.09283564814814821</v>
      </c>
      <c r="AB25" s="44">
        <v>9</v>
      </c>
      <c r="AC25" s="32"/>
    </row>
    <row r="26" spans="1:29" ht="27" customHeight="1">
      <c r="A26" s="36">
        <v>19</v>
      </c>
      <c r="B26" s="37">
        <v>14</v>
      </c>
      <c r="C26" s="38" t="s">
        <v>148</v>
      </c>
      <c r="D26" s="37" t="s">
        <v>21</v>
      </c>
      <c r="E26" s="37"/>
      <c r="F26" s="49">
        <v>0.44236111111111115</v>
      </c>
      <c r="G26" s="49">
        <v>0.4738425925925926</v>
      </c>
      <c r="H26" s="49">
        <v>0.4756944444444444</v>
      </c>
      <c r="I26" s="49">
        <v>0.5065972222222223</v>
      </c>
      <c r="J26" s="52">
        <f t="shared" si="6"/>
        <v>0.030902777777777835</v>
      </c>
      <c r="K26" s="49">
        <v>0.5104166666666666</v>
      </c>
      <c r="L26" s="49">
        <v>0</v>
      </c>
      <c r="M26" s="49">
        <v>0.5274884259259259</v>
      </c>
      <c r="N26" s="49">
        <v>0.5465277777777778</v>
      </c>
      <c r="O26" s="49"/>
      <c r="P26" s="49">
        <v>0.5999768518518519</v>
      </c>
      <c r="Q26" s="52">
        <f t="shared" si="4"/>
        <v>0.053449074074074066</v>
      </c>
      <c r="R26" s="49">
        <v>0.6031481481481481</v>
      </c>
      <c r="S26" s="49"/>
      <c r="T26" s="49">
        <v>0.6135995370370371</v>
      </c>
      <c r="U26" s="49">
        <v>0.6208333333333333</v>
      </c>
      <c r="V26" s="49">
        <v>0.6617361111111111</v>
      </c>
      <c r="W26" s="52">
        <f t="shared" si="5"/>
        <v>0.04090277777777773</v>
      </c>
      <c r="X26" s="49"/>
      <c r="Y26" s="49"/>
      <c r="Z26" s="49"/>
      <c r="AA26" s="10">
        <f t="shared" si="7"/>
        <v>0.12525462962962963</v>
      </c>
      <c r="AB26" s="44">
        <v>10</v>
      </c>
      <c r="AC26" s="32"/>
    </row>
    <row r="27" spans="1:29" ht="27" customHeight="1">
      <c r="A27" s="36">
        <v>20</v>
      </c>
      <c r="B27" s="37">
        <v>11</v>
      </c>
      <c r="C27" s="38"/>
      <c r="D27" s="37"/>
      <c r="E27" s="37"/>
      <c r="F27" s="47"/>
      <c r="G27" s="47"/>
      <c r="H27" s="47"/>
      <c r="I27" s="47"/>
      <c r="J27" s="10"/>
      <c r="K27" s="47"/>
      <c r="L27" s="47"/>
      <c r="M27" s="47"/>
      <c r="N27" s="47"/>
      <c r="O27" s="47"/>
      <c r="P27" s="47"/>
      <c r="Q27" s="10"/>
      <c r="R27" s="47"/>
      <c r="S27" s="47"/>
      <c r="T27" s="47"/>
      <c r="U27" s="47"/>
      <c r="V27" s="47"/>
      <c r="W27" s="10"/>
      <c r="X27" s="47"/>
      <c r="Y27" s="47"/>
      <c r="Z27" s="47"/>
      <c r="AA27" s="10"/>
      <c r="AB27" s="44"/>
      <c r="AC27" s="32"/>
    </row>
    <row r="28" spans="1:29" ht="27" customHeight="1">
      <c r="A28" s="36"/>
      <c r="B28" s="37"/>
      <c r="C28" s="38"/>
      <c r="D28" s="37"/>
      <c r="E28" s="37"/>
      <c r="F28" s="49"/>
      <c r="G28" s="49"/>
      <c r="H28" s="49"/>
      <c r="I28" s="49"/>
      <c r="J28" s="52"/>
      <c r="K28" s="49"/>
      <c r="L28" s="49">
        <v>0</v>
      </c>
      <c r="M28" s="49"/>
      <c r="N28" s="49"/>
      <c r="O28" s="49"/>
      <c r="P28" s="49"/>
      <c r="Q28" s="52"/>
      <c r="R28" s="49"/>
      <c r="S28" s="49"/>
      <c r="T28" s="49"/>
      <c r="U28" s="49"/>
      <c r="V28" s="49"/>
      <c r="W28" s="52"/>
      <c r="X28" s="49"/>
      <c r="Y28" s="49"/>
      <c r="Z28" s="49"/>
      <c r="AA28" s="10"/>
      <c r="AB28" s="44"/>
      <c r="AC28" s="32"/>
    </row>
    <row r="29" spans="1:29" ht="27" customHeight="1">
      <c r="A29" s="36"/>
      <c r="B29" s="37" t="s">
        <v>97</v>
      </c>
      <c r="C29" s="38"/>
      <c r="D29" s="37"/>
      <c r="E29" s="37"/>
      <c r="F29" s="49"/>
      <c r="G29" s="49"/>
      <c r="H29" s="49"/>
      <c r="I29" s="49"/>
      <c r="J29" s="52"/>
      <c r="K29" s="49"/>
      <c r="L29" s="49"/>
      <c r="M29" s="49"/>
      <c r="N29" s="49"/>
      <c r="O29" s="49"/>
      <c r="P29" s="49"/>
      <c r="Q29" s="52"/>
      <c r="R29" s="49"/>
      <c r="S29" s="49"/>
      <c r="T29" s="49"/>
      <c r="U29" s="49"/>
      <c r="V29" s="49"/>
      <c r="W29" s="52"/>
      <c r="X29" s="49"/>
      <c r="Y29" s="49"/>
      <c r="Z29" s="49"/>
      <c r="AA29" s="10"/>
      <c r="AB29" s="44"/>
      <c r="AC29" s="32"/>
    </row>
    <row r="30" spans="1:29" ht="27" customHeight="1">
      <c r="A30" s="36"/>
      <c r="B30" s="37">
        <v>31</v>
      </c>
      <c r="C30" s="38" t="s">
        <v>144</v>
      </c>
      <c r="D30" s="37" t="s">
        <v>21</v>
      </c>
      <c r="E30" s="37"/>
      <c r="F30" s="49">
        <v>0.45555555555555555</v>
      </c>
      <c r="G30" s="49">
        <v>0.47118055555555555</v>
      </c>
      <c r="H30" s="49">
        <v>0.47500000000000003</v>
      </c>
      <c r="I30" s="49">
        <v>0.5036921296296296</v>
      </c>
      <c r="J30" s="52">
        <f>I30-H30</f>
        <v>0.02869212962962958</v>
      </c>
      <c r="K30" s="49">
        <v>0.5083333333333333</v>
      </c>
      <c r="L30" s="49">
        <v>0</v>
      </c>
      <c r="M30" s="49">
        <v>0.5271990740740741</v>
      </c>
      <c r="N30" s="49">
        <v>0.5430555555555555</v>
      </c>
      <c r="O30" s="49"/>
      <c r="P30" s="49">
        <v>0.6100462962962964</v>
      </c>
      <c r="Q30" s="52">
        <f>P30-N30</f>
        <v>0.06699074074074085</v>
      </c>
      <c r="R30" s="49">
        <v>0.6168402777777778</v>
      </c>
      <c r="S30" s="49"/>
      <c r="T30" s="49">
        <v>0.6304050925925926</v>
      </c>
      <c r="U30" s="49">
        <v>0.6340277777777777</v>
      </c>
      <c r="V30" s="49">
        <v>0.6530324074074074</v>
      </c>
      <c r="W30" s="52">
        <f>V30-U30</f>
        <v>0.019004629629629677</v>
      </c>
      <c r="X30" s="49">
        <v>0.821875</v>
      </c>
      <c r="Y30" s="49"/>
      <c r="Z30" s="49">
        <v>0.8705208333333333</v>
      </c>
      <c r="AA30" s="10">
        <f>J30+L30+O30+Q30+S30+W30+Y30</f>
        <v>0.11468750000000011</v>
      </c>
      <c r="AB30" s="44">
        <v>1</v>
      </c>
      <c r="AC30" s="32"/>
    </row>
    <row r="31" spans="1:29" ht="27" customHeight="1">
      <c r="A31" s="36"/>
      <c r="B31" s="37">
        <v>32</v>
      </c>
      <c r="C31" s="38" t="s">
        <v>145</v>
      </c>
      <c r="D31" s="37" t="s">
        <v>47</v>
      </c>
      <c r="E31" s="37"/>
      <c r="F31" s="49">
        <v>0</v>
      </c>
      <c r="G31" s="49"/>
      <c r="H31" s="49"/>
      <c r="I31" s="49"/>
      <c r="J31" s="52">
        <f>I31-H31</f>
        <v>0</v>
      </c>
      <c r="K31" s="49"/>
      <c r="L31" s="49">
        <v>0</v>
      </c>
      <c r="M31" s="49">
        <v>0</v>
      </c>
      <c r="N31" s="49">
        <v>0</v>
      </c>
      <c r="O31" s="49"/>
      <c r="P31" s="49">
        <v>0</v>
      </c>
      <c r="Q31" s="52">
        <f>P31-N31</f>
        <v>0</v>
      </c>
      <c r="R31" s="49">
        <v>0</v>
      </c>
      <c r="S31" s="49"/>
      <c r="T31" s="49">
        <v>0</v>
      </c>
      <c r="U31" s="49">
        <v>0</v>
      </c>
      <c r="V31" s="49">
        <v>0</v>
      </c>
      <c r="W31" s="52">
        <f>V31-U31</f>
        <v>0</v>
      </c>
      <c r="X31" s="49">
        <v>0.8375</v>
      </c>
      <c r="Y31" s="49"/>
      <c r="Z31" s="49"/>
      <c r="AA31" s="10">
        <f>J31+L31+O31+Q31+S31+W31+Y31</f>
        <v>0</v>
      </c>
      <c r="AB31" s="44"/>
      <c r="AC31" s="32"/>
    </row>
    <row r="32" spans="1:29" ht="27" customHeight="1">
      <c r="A32" s="36"/>
      <c r="B32" s="37">
        <v>33</v>
      </c>
      <c r="C32" s="38" t="s">
        <v>100</v>
      </c>
      <c r="D32" s="37" t="s">
        <v>21</v>
      </c>
      <c r="E32" s="37"/>
      <c r="F32" s="49">
        <v>0.4486111111111111</v>
      </c>
      <c r="G32" s="49">
        <v>0.4753472222222222</v>
      </c>
      <c r="H32" s="49">
        <v>0.4770833333333333</v>
      </c>
      <c r="I32" s="49">
        <v>0.539699074074074</v>
      </c>
      <c r="J32" s="52">
        <f>I32-H32</f>
        <v>0.06261574074074072</v>
      </c>
      <c r="K32" s="49">
        <v>0.5437500000000001</v>
      </c>
      <c r="L32" s="49">
        <v>0</v>
      </c>
      <c r="M32" s="49">
        <v>0.5693634259259259</v>
      </c>
      <c r="N32" s="49">
        <v>0.5736111111111112</v>
      </c>
      <c r="O32" s="49"/>
      <c r="P32" s="49">
        <v>0.6468171296296296</v>
      </c>
      <c r="Q32" s="52">
        <f>P32-N32</f>
        <v>0.07320601851851838</v>
      </c>
      <c r="R32" s="49">
        <v>0.6527777777777778</v>
      </c>
      <c r="S32" s="49"/>
      <c r="T32" s="49">
        <v>0.6712962962962963</v>
      </c>
      <c r="U32" s="49">
        <v>0.6736111111111112</v>
      </c>
      <c r="V32" s="49">
        <v>0.6927083333333334</v>
      </c>
      <c r="W32" s="52">
        <f>V32-U32</f>
        <v>0.01909722222222221</v>
      </c>
      <c r="X32" s="49">
        <v>0.8375</v>
      </c>
      <c r="Y32" s="49"/>
      <c r="Z32" s="49"/>
      <c r="AA32" s="10">
        <f>J32+L32+O32+Q32+S32+W32+Y32</f>
        <v>0.1549189814814813</v>
      </c>
      <c r="AB32" s="44">
        <v>2</v>
      </c>
      <c r="AC32" s="32"/>
    </row>
    <row r="33" spans="1:29" ht="27" customHeight="1">
      <c r="A33" s="36"/>
      <c r="B33" s="37">
        <v>36</v>
      </c>
      <c r="C33" s="38" t="s">
        <v>146</v>
      </c>
      <c r="D33" s="37" t="s">
        <v>21</v>
      </c>
      <c r="E33" s="37"/>
      <c r="F33" s="49">
        <v>0.4486111111111111</v>
      </c>
      <c r="G33" s="49">
        <v>0.4753472222222222</v>
      </c>
      <c r="H33" s="49">
        <v>0.4770833333333333</v>
      </c>
      <c r="I33" s="49">
        <v>0.5399074074074074</v>
      </c>
      <c r="J33" s="52">
        <f>I33-H33</f>
        <v>0.06282407407407409</v>
      </c>
      <c r="K33" s="49">
        <v>0.5437500000000001</v>
      </c>
      <c r="L33" s="49">
        <v>0</v>
      </c>
      <c r="M33" s="49">
        <v>0.568113425925926</v>
      </c>
      <c r="N33" s="49">
        <v>0.5736111111111112</v>
      </c>
      <c r="O33" s="49"/>
      <c r="P33" s="49">
        <v>0.6468287037037037</v>
      </c>
      <c r="Q33" s="52">
        <f>P33-N33</f>
        <v>0.07321759259259253</v>
      </c>
      <c r="R33" s="49">
        <v>0.6527777777777778</v>
      </c>
      <c r="S33" s="49"/>
      <c r="T33" s="49">
        <v>0.6713773148148148</v>
      </c>
      <c r="U33" s="49">
        <v>0.6736111111111112</v>
      </c>
      <c r="V33" s="49">
        <v>0.6927083333333334</v>
      </c>
      <c r="W33" s="52">
        <f>V33-U33</f>
        <v>0.01909722222222221</v>
      </c>
      <c r="X33" s="49">
        <v>0.8375</v>
      </c>
      <c r="Y33" s="49"/>
      <c r="Z33" s="49">
        <v>0.9018171296296296</v>
      </c>
      <c r="AA33" s="10">
        <f>J33+L33+O33+Q33+S33+W33+Y33</f>
        <v>0.15513888888888883</v>
      </c>
      <c r="AB33" s="44">
        <v>3</v>
      </c>
      <c r="AC33" s="32"/>
    </row>
    <row r="34" spans="1:29" ht="27" customHeight="1">
      <c r="A34" s="36"/>
      <c r="B34" s="37"/>
      <c r="C34" s="38"/>
      <c r="D34" s="37"/>
      <c r="E34" s="37"/>
      <c r="F34" s="49"/>
      <c r="G34" s="49"/>
      <c r="H34" s="49"/>
      <c r="I34" s="49"/>
      <c r="J34" s="52"/>
      <c r="K34" s="49"/>
      <c r="L34" s="49"/>
      <c r="M34" s="49"/>
      <c r="N34" s="49"/>
      <c r="O34" s="49"/>
      <c r="P34" s="49"/>
      <c r="Q34" s="52"/>
      <c r="R34" s="49"/>
      <c r="S34" s="49"/>
      <c r="T34" s="49"/>
      <c r="U34" s="49"/>
      <c r="V34" s="49"/>
      <c r="W34" s="52"/>
      <c r="X34" s="49"/>
      <c r="Y34" s="49"/>
      <c r="Z34" s="49"/>
      <c r="AA34" s="10"/>
      <c r="AB34" s="44"/>
      <c r="AC34" s="32"/>
    </row>
    <row r="35" spans="1:29" ht="27" customHeight="1">
      <c r="A35" s="36"/>
      <c r="B35" s="25" t="s">
        <v>98</v>
      </c>
      <c r="C35" s="38"/>
      <c r="D35" s="37"/>
      <c r="E35" s="37"/>
      <c r="F35" s="49"/>
      <c r="G35" s="49"/>
      <c r="H35" s="49"/>
      <c r="I35" s="49"/>
      <c r="J35" s="52"/>
      <c r="K35" s="49"/>
      <c r="L35" s="49"/>
      <c r="M35" s="49"/>
      <c r="N35" s="49"/>
      <c r="O35" s="49"/>
      <c r="P35" s="49"/>
      <c r="Q35" s="52"/>
      <c r="R35" s="49"/>
      <c r="S35" s="49"/>
      <c r="T35" s="49"/>
      <c r="U35" s="49"/>
      <c r="V35" s="49"/>
      <c r="W35" s="52"/>
      <c r="X35" s="49"/>
      <c r="Y35" s="49"/>
      <c r="Z35" s="49"/>
      <c r="AA35" s="10"/>
      <c r="AB35" s="44"/>
      <c r="AC35" s="32"/>
    </row>
    <row r="36" spans="1:29" ht="27" customHeight="1">
      <c r="A36" s="36"/>
      <c r="B36" s="37">
        <v>101</v>
      </c>
      <c r="C36" s="28" t="s">
        <v>114</v>
      </c>
      <c r="D36" s="37" t="s">
        <v>21</v>
      </c>
      <c r="E36" s="37"/>
      <c r="F36" s="49">
        <v>0</v>
      </c>
      <c r="G36" s="49"/>
      <c r="H36" s="49"/>
      <c r="I36" s="49"/>
      <c r="J36" s="52">
        <f>I36-H36</f>
        <v>0</v>
      </c>
      <c r="K36" s="49"/>
      <c r="L36" s="49">
        <v>0</v>
      </c>
      <c r="M36" s="49">
        <v>0</v>
      </c>
      <c r="N36" s="49">
        <v>0</v>
      </c>
      <c r="O36" s="49"/>
      <c r="P36" s="49"/>
      <c r="Q36" s="52">
        <f>P36-N36</f>
        <v>0</v>
      </c>
      <c r="R36" s="49"/>
      <c r="S36" s="49"/>
      <c r="T36" s="49"/>
      <c r="U36" s="49"/>
      <c r="V36" s="49"/>
      <c r="W36" s="52">
        <f aca="true" t="shared" si="8" ref="W36:W43">V36-U36</f>
        <v>0</v>
      </c>
      <c r="X36" s="49"/>
      <c r="Y36" s="49"/>
      <c r="Z36" s="49"/>
      <c r="AA36" s="10">
        <f aca="true" t="shared" si="9" ref="AA36:AA50">J36+L36+O36+Q36+S36+W36+Y36</f>
        <v>0</v>
      </c>
      <c r="AB36" s="44"/>
      <c r="AC36" s="32"/>
    </row>
    <row r="37" spans="1:29" ht="27" customHeight="1">
      <c r="A37" s="36"/>
      <c r="B37" s="37">
        <v>102</v>
      </c>
      <c r="C37" s="38" t="s">
        <v>115</v>
      </c>
      <c r="D37" s="38" t="s">
        <v>116</v>
      </c>
      <c r="E37" s="37"/>
      <c r="F37" s="49">
        <v>0</v>
      </c>
      <c r="G37" s="49"/>
      <c r="H37" s="49"/>
      <c r="I37" s="49"/>
      <c r="J37" s="52"/>
      <c r="K37" s="49"/>
      <c r="L37" s="49"/>
      <c r="M37" s="49">
        <v>0</v>
      </c>
      <c r="N37" s="49">
        <v>0</v>
      </c>
      <c r="O37" s="49"/>
      <c r="P37" s="49"/>
      <c r="Q37" s="52"/>
      <c r="R37" s="49"/>
      <c r="S37" s="49"/>
      <c r="T37" s="49"/>
      <c r="U37" s="49"/>
      <c r="V37" s="49"/>
      <c r="W37" s="52">
        <f t="shared" si="8"/>
        <v>0</v>
      </c>
      <c r="X37" s="49"/>
      <c r="Y37" s="49"/>
      <c r="Z37" s="49"/>
      <c r="AA37" s="10">
        <f t="shared" si="9"/>
        <v>0</v>
      </c>
      <c r="AB37" s="44"/>
      <c r="AC37" s="32"/>
    </row>
    <row r="38" spans="1:29" ht="27" customHeight="1">
      <c r="A38" s="36"/>
      <c r="B38" s="37">
        <v>103</v>
      </c>
      <c r="C38" s="38" t="s">
        <v>117</v>
      </c>
      <c r="D38" s="38" t="s">
        <v>116</v>
      </c>
      <c r="E38" s="37"/>
      <c r="F38" s="49">
        <v>0</v>
      </c>
      <c r="G38" s="49"/>
      <c r="H38" s="49"/>
      <c r="I38" s="49"/>
      <c r="J38" s="52"/>
      <c r="K38" s="49"/>
      <c r="L38" s="49"/>
      <c r="M38" s="49">
        <v>0</v>
      </c>
      <c r="N38" s="49">
        <v>0</v>
      </c>
      <c r="O38" s="49"/>
      <c r="P38" s="49"/>
      <c r="Q38" s="52"/>
      <c r="R38" s="49"/>
      <c r="S38" s="49"/>
      <c r="T38" s="49"/>
      <c r="U38" s="49"/>
      <c r="V38" s="49"/>
      <c r="W38" s="52">
        <f t="shared" si="8"/>
        <v>0</v>
      </c>
      <c r="X38" s="49"/>
      <c r="Y38" s="49"/>
      <c r="Z38" s="49"/>
      <c r="AA38" s="10">
        <f t="shared" si="9"/>
        <v>0</v>
      </c>
      <c r="AB38" s="44"/>
      <c r="AC38" s="32"/>
    </row>
    <row r="39" spans="1:29" ht="27" customHeight="1">
      <c r="A39" s="36"/>
      <c r="B39" s="37">
        <v>109</v>
      </c>
      <c r="C39" s="38" t="s">
        <v>136</v>
      </c>
      <c r="D39" s="38" t="s">
        <v>137</v>
      </c>
      <c r="E39" s="37"/>
      <c r="F39" s="49">
        <v>0</v>
      </c>
      <c r="G39" s="49"/>
      <c r="H39" s="49"/>
      <c r="I39" s="49"/>
      <c r="J39" s="52">
        <f aca="true" t="shared" si="10" ref="J39:J44">I39-H39</f>
        <v>0</v>
      </c>
      <c r="K39" s="49"/>
      <c r="L39" s="49">
        <v>0</v>
      </c>
      <c r="M39" s="49">
        <v>0</v>
      </c>
      <c r="N39" s="49">
        <v>0</v>
      </c>
      <c r="O39" s="49"/>
      <c r="P39" s="49">
        <v>0</v>
      </c>
      <c r="Q39" s="52">
        <f aca="true" t="shared" si="11" ref="Q39:Q45">P39-N39</f>
        <v>0</v>
      </c>
      <c r="R39" s="49">
        <v>0</v>
      </c>
      <c r="S39" s="49"/>
      <c r="T39" s="49"/>
      <c r="U39" s="49"/>
      <c r="V39" s="49"/>
      <c r="W39" s="52">
        <f t="shared" si="8"/>
        <v>0</v>
      </c>
      <c r="X39" s="49"/>
      <c r="Y39" s="49"/>
      <c r="Z39" s="49"/>
      <c r="AA39" s="10">
        <f aca="true" t="shared" si="12" ref="AA39:AA44">J39+L39+O39+Q39+S39+W39+Y39</f>
        <v>0</v>
      </c>
      <c r="AB39" s="44"/>
      <c r="AC39" s="32"/>
    </row>
    <row r="40" spans="1:29" ht="27" customHeight="1">
      <c r="A40" s="36"/>
      <c r="B40" s="37">
        <v>107</v>
      </c>
      <c r="C40" s="38" t="s">
        <v>121</v>
      </c>
      <c r="D40" s="37" t="s">
        <v>26</v>
      </c>
      <c r="E40" s="37"/>
      <c r="F40" s="49">
        <v>0.45</v>
      </c>
      <c r="G40" s="49">
        <v>0.47997685185185185</v>
      </c>
      <c r="H40" s="49">
        <v>0.48333333333333334</v>
      </c>
      <c r="I40" s="49">
        <v>0.518449074074074</v>
      </c>
      <c r="J40" s="52">
        <f t="shared" si="10"/>
        <v>0.0351157407407407</v>
      </c>
      <c r="K40" s="49">
        <v>0.5187499999999999</v>
      </c>
      <c r="L40" s="49">
        <v>0</v>
      </c>
      <c r="M40" s="49">
        <v>0.5521874999999999</v>
      </c>
      <c r="N40" s="49">
        <v>0.5541666666666667</v>
      </c>
      <c r="O40" s="49"/>
      <c r="P40" s="49">
        <v>0.601111111111111</v>
      </c>
      <c r="Q40" s="52">
        <f t="shared" si="11"/>
        <v>0.046944444444444344</v>
      </c>
      <c r="R40" s="49">
        <v>0.6079861111111111</v>
      </c>
      <c r="S40" s="49"/>
      <c r="T40" s="49">
        <v>0.6285300925925926</v>
      </c>
      <c r="U40" s="49">
        <v>0.6333333333333333</v>
      </c>
      <c r="V40" s="49">
        <v>0.6467824074074074</v>
      </c>
      <c r="W40" s="52">
        <f t="shared" si="8"/>
        <v>0.013449074074074141</v>
      </c>
      <c r="X40" s="49">
        <v>0.782638888888889</v>
      </c>
      <c r="Y40" s="49"/>
      <c r="Z40" s="49">
        <v>0.8337268518518518</v>
      </c>
      <c r="AA40" s="10">
        <f t="shared" si="12"/>
        <v>0.09550925925925918</v>
      </c>
      <c r="AB40" s="44">
        <v>1</v>
      </c>
      <c r="AC40" s="32"/>
    </row>
    <row r="41" spans="1:29" ht="27" customHeight="1">
      <c r="A41" s="36"/>
      <c r="B41" s="37">
        <v>106</v>
      </c>
      <c r="C41" s="38" t="s">
        <v>120</v>
      </c>
      <c r="D41" s="37" t="s">
        <v>21</v>
      </c>
      <c r="E41" s="37"/>
      <c r="F41" s="49">
        <v>0.4465277777777778</v>
      </c>
      <c r="G41" s="49">
        <v>0.4773148148148148</v>
      </c>
      <c r="H41" s="49">
        <v>0.4777777777777778</v>
      </c>
      <c r="I41" s="49">
        <v>0.515150462962963</v>
      </c>
      <c r="J41" s="52">
        <f t="shared" si="10"/>
        <v>0.03737268518518516</v>
      </c>
      <c r="K41" s="49">
        <v>0.5152777777777778</v>
      </c>
      <c r="L41" s="49">
        <v>0</v>
      </c>
      <c r="M41" s="49">
        <v>0.5420023148148149</v>
      </c>
      <c r="N41" s="49">
        <v>0.5499999999999999</v>
      </c>
      <c r="O41" s="49"/>
      <c r="P41" s="49">
        <v>0.5996296296296296</v>
      </c>
      <c r="Q41" s="52">
        <f t="shared" si="11"/>
        <v>0.04962962962962969</v>
      </c>
      <c r="R41" s="53">
        <v>0.603125</v>
      </c>
      <c r="S41" s="53"/>
      <c r="T41" s="49">
        <v>0.6284953703703704</v>
      </c>
      <c r="U41" s="49">
        <v>0.6305555555555555</v>
      </c>
      <c r="V41" s="49">
        <v>0.6485532407407407</v>
      </c>
      <c r="W41" s="52">
        <f t="shared" si="8"/>
        <v>0.017997685185185186</v>
      </c>
      <c r="X41" s="49">
        <v>0.796875</v>
      </c>
      <c r="Y41" s="49"/>
      <c r="Z41" s="49">
        <v>0.8761342592592593</v>
      </c>
      <c r="AA41" s="10">
        <f t="shared" si="12"/>
        <v>0.10500000000000004</v>
      </c>
      <c r="AB41" s="44">
        <v>2</v>
      </c>
      <c r="AC41" s="32"/>
    </row>
    <row r="42" spans="1:29" ht="27" customHeight="1">
      <c r="A42" s="36"/>
      <c r="B42" s="37">
        <v>108</v>
      </c>
      <c r="C42" s="38" t="s">
        <v>135</v>
      </c>
      <c r="D42" s="37" t="s">
        <v>21</v>
      </c>
      <c r="E42" s="37"/>
      <c r="F42" s="49">
        <v>0.4527777777777778</v>
      </c>
      <c r="G42" s="49">
        <v>0.4777777777777778</v>
      </c>
      <c r="H42" s="49">
        <v>0.48194444444444445</v>
      </c>
      <c r="I42" s="49">
        <v>0.5180671296296296</v>
      </c>
      <c r="J42" s="52">
        <f t="shared" si="10"/>
        <v>0.03612268518518519</v>
      </c>
      <c r="K42" s="49">
        <v>0.5201388888888888</v>
      </c>
      <c r="L42" s="49">
        <v>0</v>
      </c>
      <c r="M42" s="49">
        <v>0.5567245370370371</v>
      </c>
      <c r="N42" s="49">
        <v>0.5576157407407407</v>
      </c>
      <c r="O42" s="49"/>
      <c r="P42" s="49">
        <v>0.6149189814814815</v>
      </c>
      <c r="Q42" s="52">
        <f t="shared" si="11"/>
        <v>0.05730324074074078</v>
      </c>
      <c r="R42" s="49">
        <v>0.6194444444444445</v>
      </c>
      <c r="S42" s="49"/>
      <c r="T42" s="49">
        <v>0.6285300925925926</v>
      </c>
      <c r="U42" s="49">
        <v>0.6437499999999999</v>
      </c>
      <c r="V42" s="49">
        <v>0.6596759259259259</v>
      </c>
      <c r="W42" s="52">
        <f t="shared" si="8"/>
        <v>0.01592592592592601</v>
      </c>
      <c r="X42" s="49">
        <v>0.7941203703703703</v>
      </c>
      <c r="Y42" s="49"/>
      <c r="Z42" s="49">
        <v>0.8347916666666667</v>
      </c>
      <c r="AA42" s="10">
        <f t="shared" si="12"/>
        <v>0.10935185185185198</v>
      </c>
      <c r="AB42" s="44">
        <v>3</v>
      </c>
      <c r="AC42" s="32"/>
    </row>
    <row r="43" spans="1:29" ht="27" customHeight="1">
      <c r="A43" s="36"/>
      <c r="B43" s="37">
        <v>110</v>
      </c>
      <c r="C43" s="38" t="s">
        <v>138</v>
      </c>
      <c r="D43" s="37" t="s">
        <v>21</v>
      </c>
      <c r="E43" s="37"/>
      <c r="F43" s="49">
        <v>0.4548611111111111</v>
      </c>
      <c r="G43" s="49">
        <v>0.4792824074074074</v>
      </c>
      <c r="H43" s="49">
        <v>0.48055555555555557</v>
      </c>
      <c r="I43" s="49">
        <v>0.5282523148148148</v>
      </c>
      <c r="J43" s="52">
        <f t="shared" si="10"/>
        <v>0.04769675925925926</v>
      </c>
      <c r="K43" s="49">
        <v>0.5291666666666667</v>
      </c>
      <c r="L43" s="49">
        <v>0</v>
      </c>
      <c r="M43" s="49">
        <v>0.5582060185185186</v>
      </c>
      <c r="N43" s="49">
        <v>0.5644675925925926</v>
      </c>
      <c r="O43" s="49"/>
      <c r="P43" s="49">
        <v>0.6148379629629629</v>
      </c>
      <c r="Q43" s="52">
        <f t="shared" si="11"/>
        <v>0.05037037037037029</v>
      </c>
      <c r="R43" s="49">
        <v>0.6213425925925926</v>
      </c>
      <c r="S43" s="49"/>
      <c r="T43" s="49">
        <v>0.6361689814814815</v>
      </c>
      <c r="U43" s="49">
        <v>0.6472222222222223</v>
      </c>
      <c r="V43" s="49">
        <v>0.6758217592592594</v>
      </c>
      <c r="W43" s="52">
        <f t="shared" si="8"/>
        <v>0.028599537037037104</v>
      </c>
      <c r="X43" s="49"/>
      <c r="Y43" s="49"/>
      <c r="Z43" s="49"/>
      <c r="AA43" s="10">
        <f t="shared" si="12"/>
        <v>0.12666666666666665</v>
      </c>
      <c r="AB43" s="44">
        <v>4</v>
      </c>
      <c r="AC43" s="32"/>
    </row>
    <row r="44" spans="1:29" ht="27" customHeight="1">
      <c r="A44" s="36"/>
      <c r="B44" s="37">
        <v>105</v>
      </c>
      <c r="C44" s="38" t="s">
        <v>119</v>
      </c>
      <c r="D44" s="37" t="s">
        <v>21</v>
      </c>
      <c r="E44" s="37"/>
      <c r="F44" s="49">
        <v>0.45555555555555555</v>
      </c>
      <c r="G44" s="49">
        <v>0.4774305555555556</v>
      </c>
      <c r="H44" s="49">
        <v>0.4784722222222222</v>
      </c>
      <c r="I44" s="49">
        <v>0.5520601851851852</v>
      </c>
      <c r="J44" s="52">
        <f t="shared" si="10"/>
        <v>0.073587962962963</v>
      </c>
      <c r="K44" s="49">
        <v>0.5534722222222223</v>
      </c>
      <c r="L44" s="49">
        <v>0</v>
      </c>
      <c r="M44" s="49">
        <v>0.5804282407407407</v>
      </c>
      <c r="N44" s="49">
        <v>0.5945601851851852</v>
      </c>
      <c r="O44" s="49"/>
      <c r="P44" s="49">
        <v>0.6794560185185184</v>
      </c>
      <c r="Q44" s="52">
        <f t="shared" si="11"/>
        <v>0.08489583333333328</v>
      </c>
      <c r="R44" s="49">
        <v>0.6798611111111111</v>
      </c>
      <c r="S44" s="49"/>
      <c r="T44" s="49">
        <v>0.7013310185185185</v>
      </c>
      <c r="U44" s="49">
        <v>0.7048611111111112</v>
      </c>
      <c r="V44" s="49"/>
      <c r="W44" s="51">
        <v>0.11875000000000001</v>
      </c>
      <c r="X44" s="49"/>
      <c r="Y44" s="49"/>
      <c r="Z44" s="49"/>
      <c r="AA44" s="10">
        <f t="shared" si="12"/>
        <v>0.2772337962962963</v>
      </c>
      <c r="AB44" s="44">
        <v>5</v>
      </c>
      <c r="AC44" s="32"/>
    </row>
    <row r="45" spans="1:29" ht="27" customHeight="1">
      <c r="A45" s="36"/>
      <c r="B45" s="37">
        <v>111</v>
      </c>
      <c r="C45" s="38" t="s">
        <v>139</v>
      </c>
      <c r="D45" s="38" t="s">
        <v>140</v>
      </c>
      <c r="E45" s="37"/>
      <c r="F45" s="49">
        <v>0</v>
      </c>
      <c r="G45" s="49"/>
      <c r="H45" s="49"/>
      <c r="I45" s="49"/>
      <c r="J45" s="52"/>
      <c r="K45" s="49"/>
      <c r="L45" s="49"/>
      <c r="M45" s="49"/>
      <c r="N45" s="49"/>
      <c r="O45" s="49"/>
      <c r="P45" s="49"/>
      <c r="Q45" s="52">
        <f t="shared" si="11"/>
        <v>0</v>
      </c>
      <c r="R45" s="49"/>
      <c r="S45" s="49"/>
      <c r="T45" s="49"/>
      <c r="U45" s="49"/>
      <c r="V45" s="49"/>
      <c r="W45" s="52"/>
      <c r="X45" s="49"/>
      <c r="Y45" s="49"/>
      <c r="Z45" s="49"/>
      <c r="AA45" s="10">
        <f t="shared" si="9"/>
        <v>0</v>
      </c>
      <c r="AB45" s="44"/>
      <c r="AC45" s="32"/>
    </row>
    <row r="46" spans="1:29" ht="27" customHeight="1">
      <c r="A46" s="36"/>
      <c r="B46" s="37"/>
      <c r="C46" s="38"/>
      <c r="D46" s="37"/>
      <c r="E46" s="37"/>
      <c r="F46" s="49"/>
      <c r="G46" s="49"/>
      <c r="H46" s="49"/>
      <c r="I46" s="49"/>
      <c r="J46" s="52"/>
      <c r="K46" s="49"/>
      <c r="L46" s="49"/>
      <c r="M46" s="49"/>
      <c r="N46" s="49"/>
      <c r="O46" s="49"/>
      <c r="P46" s="49"/>
      <c r="Q46" s="52"/>
      <c r="R46" s="49"/>
      <c r="S46" s="49"/>
      <c r="T46" s="49"/>
      <c r="U46" s="49"/>
      <c r="V46" s="49"/>
      <c r="W46" s="52"/>
      <c r="X46" s="49"/>
      <c r="Y46" s="49"/>
      <c r="Z46" s="49"/>
      <c r="AA46" s="10">
        <f t="shared" si="9"/>
        <v>0</v>
      </c>
      <c r="AB46" s="44"/>
      <c r="AC46" s="32"/>
    </row>
    <row r="47" spans="1:29" ht="27" customHeight="1">
      <c r="A47" s="36"/>
      <c r="B47" s="37" t="s">
        <v>143</v>
      </c>
      <c r="C47" s="38"/>
      <c r="D47" s="37"/>
      <c r="E47" s="37"/>
      <c r="F47" s="49"/>
      <c r="G47" s="49"/>
      <c r="H47" s="49"/>
      <c r="I47" s="49"/>
      <c r="J47" s="52"/>
      <c r="K47" s="49"/>
      <c r="L47" s="49"/>
      <c r="M47" s="49"/>
      <c r="N47" s="49"/>
      <c r="O47" s="49"/>
      <c r="P47" s="49"/>
      <c r="Q47" s="52"/>
      <c r="R47" s="49"/>
      <c r="S47" s="49"/>
      <c r="T47" s="49"/>
      <c r="U47" s="49"/>
      <c r="V47" s="49"/>
      <c r="W47" s="52"/>
      <c r="X47" s="49"/>
      <c r="Y47" s="49"/>
      <c r="Z47" s="49"/>
      <c r="AA47" s="10">
        <f t="shared" si="9"/>
        <v>0</v>
      </c>
      <c r="AB47" s="44"/>
      <c r="AC47" s="32"/>
    </row>
    <row r="48" spans="1:29" ht="27" customHeight="1">
      <c r="A48" s="36"/>
      <c r="B48" s="37">
        <v>104</v>
      </c>
      <c r="C48" s="38" t="s">
        <v>118</v>
      </c>
      <c r="D48" s="37" t="s">
        <v>26</v>
      </c>
      <c r="E48" s="37"/>
      <c r="F48" s="49">
        <v>0.45416666666666666</v>
      </c>
      <c r="G48" s="49">
        <v>0.484375</v>
      </c>
      <c r="H48" s="49">
        <v>0.4847222222222222</v>
      </c>
      <c r="I48" s="49">
        <v>0.5677199074074074</v>
      </c>
      <c r="J48" s="52">
        <f>I48-H48</f>
        <v>0.08299768518518519</v>
      </c>
      <c r="K48" s="49">
        <v>0</v>
      </c>
      <c r="L48" s="49">
        <v>0</v>
      </c>
      <c r="M48" s="49">
        <v>0.6030902777777778</v>
      </c>
      <c r="N48" s="53">
        <v>0.6065625</v>
      </c>
      <c r="O48" s="53"/>
      <c r="P48" s="49">
        <v>0.7195138888888889</v>
      </c>
      <c r="Q48" s="52">
        <f>P48-N48</f>
        <v>0.11295138888888889</v>
      </c>
      <c r="R48" s="49">
        <v>0.7215277777777778</v>
      </c>
      <c r="S48" s="49"/>
      <c r="T48" s="49">
        <v>0.7392592592592592</v>
      </c>
      <c r="U48" s="49">
        <v>0.7402777777777777</v>
      </c>
      <c r="V48" s="49">
        <v>0.7761574074074074</v>
      </c>
      <c r="W48" s="52">
        <f>V48-U48</f>
        <v>0.03587962962962965</v>
      </c>
      <c r="X48" s="49"/>
      <c r="Y48" s="49"/>
      <c r="Z48" s="49"/>
      <c r="AA48" s="10">
        <f>J48+L48+O48+Q48+S48+W48+Y48</f>
        <v>0.23182870370370373</v>
      </c>
      <c r="AB48" s="44">
        <v>3</v>
      </c>
      <c r="AC48" s="32"/>
    </row>
    <row r="49" spans="1:29" ht="27" customHeight="1">
      <c r="A49" s="36"/>
      <c r="B49" s="37">
        <v>112</v>
      </c>
      <c r="C49" s="38" t="s">
        <v>141</v>
      </c>
      <c r="D49" s="37" t="s">
        <v>21</v>
      </c>
      <c r="E49" s="37"/>
      <c r="F49" s="49">
        <v>0.44305555555555554</v>
      </c>
      <c r="G49" s="49">
        <v>0.46392361111111113</v>
      </c>
      <c r="H49" s="49">
        <v>0.46458333333333335</v>
      </c>
      <c r="I49" s="49">
        <v>0.5068518518518519</v>
      </c>
      <c r="J49" s="52">
        <f>I49-H49</f>
        <v>0.04226851851851854</v>
      </c>
      <c r="K49" s="49">
        <v>0.5076388888888889</v>
      </c>
      <c r="L49" s="49">
        <v>0</v>
      </c>
      <c r="M49" s="49">
        <v>0.5277777777777778</v>
      </c>
      <c r="N49" s="49">
        <v>0.5284722222222222</v>
      </c>
      <c r="O49" s="49"/>
      <c r="P49" s="49">
        <v>0.6774305555555555</v>
      </c>
      <c r="Q49" s="52">
        <f>P49-N49</f>
        <v>0.1489583333333333</v>
      </c>
      <c r="R49" s="49">
        <v>0.6777777777777777</v>
      </c>
      <c r="S49" s="49"/>
      <c r="T49" s="49">
        <v>0.6881944444444444</v>
      </c>
      <c r="U49" s="49">
        <v>0.6895833333333333</v>
      </c>
      <c r="V49" s="49">
        <v>0.7064583333333333</v>
      </c>
      <c r="W49" s="52">
        <f>V49-U49</f>
        <v>0.016874999999999973</v>
      </c>
      <c r="X49" s="49"/>
      <c r="Y49" s="49"/>
      <c r="Z49" s="49"/>
      <c r="AA49" s="10">
        <f t="shared" si="9"/>
        <v>0.20810185185185182</v>
      </c>
      <c r="AB49" s="44">
        <v>2</v>
      </c>
      <c r="AC49" s="32"/>
    </row>
    <row r="50" spans="1:29" ht="27" customHeight="1">
      <c r="A50" s="36"/>
      <c r="B50" s="37">
        <v>113</v>
      </c>
      <c r="C50" s="38" t="s">
        <v>142</v>
      </c>
      <c r="D50" s="37" t="s">
        <v>21</v>
      </c>
      <c r="E50" s="37"/>
      <c r="F50" s="49">
        <v>0.45208333333333334</v>
      </c>
      <c r="G50" s="49">
        <v>0.4825231481481482</v>
      </c>
      <c r="H50" s="49">
        <v>0.4826388888888889</v>
      </c>
      <c r="I50" s="49">
        <v>0.5323726851851852</v>
      </c>
      <c r="J50" s="52">
        <f>I50-H50</f>
        <v>0.04973379629629632</v>
      </c>
      <c r="K50" s="49">
        <v>0.5326388888888889</v>
      </c>
      <c r="L50" s="49">
        <v>0</v>
      </c>
      <c r="M50" s="49">
        <v>0.5573726851851851</v>
      </c>
      <c r="N50" s="49">
        <v>0.560613425925926</v>
      </c>
      <c r="O50" s="49"/>
      <c r="P50" s="49">
        <v>0.6129398148148147</v>
      </c>
      <c r="Q50" s="52">
        <f>P50-N50</f>
        <v>0.05232638888888874</v>
      </c>
      <c r="R50" s="49">
        <v>0.6211226851851852</v>
      </c>
      <c r="S50" s="49"/>
      <c r="T50" s="49">
        <v>0.6362847222222222</v>
      </c>
      <c r="U50" s="49">
        <v>0.6479166666666667</v>
      </c>
      <c r="V50" s="49">
        <v>0.6758101851851852</v>
      </c>
      <c r="W50" s="52">
        <f>V50-U50</f>
        <v>0.027893518518518512</v>
      </c>
      <c r="X50" s="49"/>
      <c r="Y50" s="49"/>
      <c r="Z50" s="49"/>
      <c r="AA50" s="10">
        <f t="shared" si="9"/>
        <v>0.12995370370370357</v>
      </c>
      <c r="AB50" s="44">
        <v>1</v>
      </c>
      <c r="AC50" s="32"/>
    </row>
    <row r="51" spans="1:29" ht="27" customHeight="1">
      <c r="A51" s="36"/>
      <c r="B51" s="37"/>
      <c r="C51" s="38"/>
      <c r="D51" s="37"/>
      <c r="E51" s="37"/>
      <c r="F51" s="49"/>
      <c r="G51" s="49"/>
      <c r="H51" s="49"/>
      <c r="I51" s="49"/>
      <c r="J51" s="52"/>
      <c r="K51" s="49"/>
      <c r="L51" s="49"/>
      <c r="M51" s="49"/>
      <c r="N51" s="49"/>
      <c r="O51" s="49"/>
      <c r="P51" s="49"/>
      <c r="Q51" s="52"/>
      <c r="R51" s="49"/>
      <c r="S51" s="49"/>
      <c r="T51" s="49"/>
      <c r="U51" s="49"/>
      <c r="V51" s="49"/>
      <c r="W51" s="52"/>
      <c r="X51" s="49"/>
      <c r="Y51" s="49"/>
      <c r="Z51" s="49"/>
      <c r="AA51" s="39"/>
      <c r="AB51" s="44"/>
      <c r="AC51" s="32"/>
    </row>
    <row r="52" spans="1:29" ht="27" customHeight="1">
      <c r="A52" s="36"/>
      <c r="B52" s="37"/>
      <c r="C52" s="38"/>
      <c r="D52" s="37"/>
      <c r="E52" s="37"/>
      <c r="F52" s="54"/>
      <c r="G52" s="55"/>
      <c r="H52" s="54"/>
      <c r="I52" s="54"/>
      <c r="J52" s="54"/>
      <c r="K52" s="55"/>
      <c r="L52" s="55"/>
      <c r="M52" s="55"/>
      <c r="N52" s="54"/>
      <c r="O52" s="54"/>
      <c r="P52" s="55"/>
      <c r="Q52" s="55"/>
      <c r="R52" s="55"/>
      <c r="S52" s="55"/>
      <c r="T52" s="56"/>
      <c r="U52" s="54"/>
      <c r="V52" s="55"/>
      <c r="W52" s="55"/>
      <c r="X52" s="55"/>
      <c r="Y52" s="55"/>
      <c r="Z52" s="54"/>
      <c r="AA52" s="39"/>
      <c r="AB52" s="44"/>
      <c r="AC52" s="32"/>
    </row>
    <row r="53" spans="1:29" ht="27" customHeight="1">
      <c r="A53" s="36"/>
      <c r="B53" s="37"/>
      <c r="C53" s="38"/>
      <c r="D53" s="37"/>
      <c r="E53" s="37"/>
      <c r="F53" s="54"/>
      <c r="G53" s="55"/>
      <c r="H53" s="54"/>
      <c r="I53" s="54"/>
      <c r="J53" s="54"/>
      <c r="K53" s="55"/>
      <c r="L53" s="55"/>
      <c r="M53" s="55"/>
      <c r="N53" s="54"/>
      <c r="O53" s="54"/>
      <c r="P53" s="55"/>
      <c r="Q53" s="55"/>
      <c r="R53" s="55"/>
      <c r="S53" s="55"/>
      <c r="T53" s="56"/>
      <c r="U53" s="54"/>
      <c r="V53" s="55"/>
      <c r="W53" s="55"/>
      <c r="X53" s="55"/>
      <c r="Y53" s="55"/>
      <c r="Z53" s="54"/>
      <c r="AA53" s="39"/>
      <c r="AB53" s="44"/>
      <c r="AC53" s="32"/>
    </row>
    <row r="54" spans="1:29" ht="27" customHeight="1">
      <c r="A54" s="36"/>
      <c r="B54" s="37"/>
      <c r="C54" s="38"/>
      <c r="D54" s="37"/>
      <c r="E54" s="37"/>
      <c r="F54" s="54"/>
      <c r="G54" s="55"/>
      <c r="H54" s="54"/>
      <c r="I54" s="54"/>
      <c r="J54" s="54"/>
      <c r="K54" s="55"/>
      <c r="L54" s="55"/>
      <c r="M54" s="55"/>
      <c r="N54" s="54"/>
      <c r="O54" s="54"/>
      <c r="P54" s="55"/>
      <c r="Q54" s="55"/>
      <c r="R54" s="55"/>
      <c r="S54" s="55"/>
      <c r="T54" s="56"/>
      <c r="U54" s="54"/>
      <c r="V54" s="55"/>
      <c r="W54" s="55"/>
      <c r="X54" s="55"/>
      <c r="Y54" s="55"/>
      <c r="Z54" s="54"/>
      <c r="AA54" s="39"/>
      <c r="AB54" s="44"/>
      <c r="AC54" s="32"/>
    </row>
    <row r="55" spans="1:29" ht="27" customHeight="1">
      <c r="A55" s="36"/>
      <c r="B55" s="37"/>
      <c r="C55" s="38"/>
      <c r="D55" s="37"/>
      <c r="E55" s="37"/>
      <c r="F55" s="54"/>
      <c r="G55" s="55"/>
      <c r="H55" s="54"/>
      <c r="I55" s="54"/>
      <c r="J55" s="54"/>
      <c r="K55" s="55"/>
      <c r="L55" s="55"/>
      <c r="M55" s="55"/>
      <c r="N55" s="54"/>
      <c r="O55" s="54"/>
      <c r="P55" s="55"/>
      <c r="Q55" s="55"/>
      <c r="R55" s="55"/>
      <c r="S55" s="55"/>
      <c r="T55" s="56"/>
      <c r="U55" s="54"/>
      <c r="V55" s="55"/>
      <c r="W55" s="55"/>
      <c r="X55" s="55"/>
      <c r="Y55" s="55"/>
      <c r="Z55" s="54"/>
      <c r="AA55" s="39"/>
      <c r="AB55" s="44"/>
      <c r="AC55" s="32"/>
    </row>
    <row r="56" spans="1:29" ht="27" customHeight="1">
      <c r="A56" s="36"/>
      <c r="B56" s="37"/>
      <c r="C56" s="38"/>
      <c r="D56" s="37"/>
      <c r="E56" s="37"/>
      <c r="F56" s="39"/>
      <c r="G56" s="40"/>
      <c r="H56" s="39"/>
      <c r="I56" s="39"/>
      <c r="J56" s="39"/>
      <c r="K56" s="40"/>
      <c r="L56" s="40"/>
      <c r="M56" s="41"/>
      <c r="N56" s="42"/>
      <c r="O56" s="42"/>
      <c r="P56" s="41"/>
      <c r="Q56" s="41"/>
      <c r="R56" s="40"/>
      <c r="S56" s="40"/>
      <c r="T56" s="43"/>
      <c r="U56" s="39"/>
      <c r="V56" s="40"/>
      <c r="W56" s="40"/>
      <c r="X56" s="40"/>
      <c r="Y56" s="40"/>
      <c r="Z56" s="39"/>
      <c r="AA56" s="39"/>
      <c r="AB56" s="44"/>
      <c r="AC56" s="32"/>
    </row>
    <row r="57" spans="1:29" ht="27" customHeight="1">
      <c r="A57" s="36"/>
      <c r="B57" s="37"/>
      <c r="C57" s="38"/>
      <c r="D57" s="37"/>
      <c r="E57" s="37"/>
      <c r="F57" s="39"/>
      <c r="G57" s="40"/>
      <c r="H57" s="39"/>
      <c r="I57" s="39"/>
      <c r="J57" s="39"/>
      <c r="K57" s="40"/>
      <c r="L57" s="40"/>
      <c r="M57" s="41"/>
      <c r="N57" s="42"/>
      <c r="O57" s="42"/>
      <c r="P57" s="41"/>
      <c r="Q57" s="41"/>
      <c r="R57" s="40"/>
      <c r="S57" s="40"/>
      <c r="T57" s="43"/>
      <c r="U57" s="39"/>
      <c r="V57" s="40"/>
      <c r="W57" s="40"/>
      <c r="X57" s="40"/>
      <c r="Y57" s="40"/>
      <c r="Z57" s="39"/>
      <c r="AA57" s="39"/>
      <c r="AB57" s="44"/>
      <c r="AC57" s="32"/>
    </row>
    <row r="58" spans="1:28" ht="14.25" customHeight="1" thickBot="1">
      <c r="A58" s="26"/>
      <c r="B58" s="27"/>
      <c r="C58" s="27"/>
      <c r="D58" s="27"/>
      <c r="E58" s="27"/>
      <c r="F58" s="11"/>
      <c r="G58" s="8"/>
      <c r="H58" s="11"/>
      <c r="I58" s="11"/>
      <c r="J58" s="11"/>
      <c r="K58" s="8"/>
      <c r="L58" s="8"/>
      <c r="M58" s="8"/>
      <c r="N58" s="8"/>
      <c r="O58" s="8"/>
      <c r="P58" s="8"/>
      <c r="Q58" s="8"/>
      <c r="R58" s="8"/>
      <c r="S58" s="8"/>
      <c r="T58" s="33"/>
      <c r="U58" s="8"/>
      <c r="V58" s="8"/>
      <c r="W58" s="8"/>
      <c r="X58" s="8"/>
      <c r="Y58" s="8"/>
      <c r="Z58" s="8"/>
      <c r="AA58" s="11"/>
      <c r="AB58" s="30"/>
    </row>
    <row r="59" ht="16.5" thickTop="1"/>
  </sheetData>
  <sheetProtection/>
  <printOptions/>
  <pageMargins left="0.3937007874015748" right="0.1968503937007874" top="0.1968503937007874" bottom="0" header="0.5118110236220472" footer="0.5118110236220472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90" zoomScaleNormal="90" zoomScalePageLayoutView="0" workbookViewId="0" topLeftCell="A1">
      <pane xSplit="3" ySplit="4" topLeftCell="P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" sqref="C3"/>
    </sheetView>
  </sheetViews>
  <sheetFormatPr defaultColWidth="9.00390625" defaultRowHeight="12.75"/>
  <cols>
    <col min="1" max="1" width="3.125" style="12" customWidth="1"/>
    <col min="2" max="2" width="9.125" style="12" customWidth="1"/>
    <col min="3" max="3" width="23.75390625" style="12" customWidth="1"/>
    <col min="4" max="4" width="14.625" style="12" customWidth="1"/>
    <col min="5" max="5" width="9.125" style="12" customWidth="1"/>
    <col min="6" max="6" width="9.25390625" style="0" customWidth="1"/>
    <col min="8" max="8" width="7.625" style="0" bestFit="1" customWidth="1"/>
    <col min="9" max="9" width="9.25390625" style="0" customWidth="1"/>
    <col min="11" max="11" width="7.625" style="0" bestFit="1" customWidth="1"/>
    <col min="12" max="12" width="8.75390625" style="0" bestFit="1" customWidth="1"/>
    <col min="13" max="13" width="9.25390625" style="0" customWidth="1"/>
    <col min="14" max="14" width="8.75390625" style="0" bestFit="1" customWidth="1"/>
    <col min="15" max="15" width="9.875" style="0" bestFit="1" customWidth="1"/>
    <col min="16" max="16" width="9.25390625" style="0" customWidth="1"/>
    <col min="17" max="18" width="8.75390625" style="0" bestFit="1" customWidth="1"/>
    <col min="19" max="19" width="9.25390625" style="0" customWidth="1"/>
    <col min="20" max="20" width="8.75390625" style="0" bestFit="1" customWidth="1"/>
    <col min="21" max="21" width="9.875" style="12" customWidth="1"/>
    <col min="22" max="22" width="9.875" style="31" bestFit="1" customWidth="1"/>
  </cols>
  <sheetData>
    <row r="1" ht="18.75">
      <c r="C1" s="35" t="s">
        <v>133</v>
      </c>
    </row>
    <row r="2" ht="18.75">
      <c r="C2" s="35" t="s">
        <v>167</v>
      </c>
    </row>
    <row r="3" ht="16.5" thickBot="1"/>
    <row r="4" spans="1:22" ht="16.5" thickTop="1">
      <c r="A4" s="24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45" t="s">
        <v>127</v>
      </c>
      <c r="G4" s="9" t="s">
        <v>128</v>
      </c>
      <c r="H4" s="9" t="s">
        <v>149</v>
      </c>
      <c r="I4" s="45" t="s">
        <v>129</v>
      </c>
      <c r="J4" s="9" t="s">
        <v>130</v>
      </c>
      <c r="K4" s="9" t="s">
        <v>150</v>
      </c>
      <c r="L4" s="45" t="s">
        <v>155</v>
      </c>
      <c r="M4" s="45" t="s">
        <v>156</v>
      </c>
      <c r="N4" s="45" t="s">
        <v>157</v>
      </c>
      <c r="O4" s="45" t="s">
        <v>158</v>
      </c>
      <c r="P4" s="45" t="s">
        <v>159</v>
      </c>
      <c r="Q4" s="45" t="s">
        <v>160</v>
      </c>
      <c r="R4" s="45" t="s">
        <v>161</v>
      </c>
      <c r="S4" s="45" t="s">
        <v>162</v>
      </c>
      <c r="T4" s="45" t="s">
        <v>163</v>
      </c>
      <c r="U4" s="9" t="s">
        <v>93</v>
      </c>
      <c r="V4" s="29" t="s">
        <v>94</v>
      </c>
    </row>
    <row r="5" spans="1:23" ht="27" customHeight="1">
      <c r="A5" s="36"/>
      <c r="B5" s="37"/>
      <c r="C5" s="38"/>
      <c r="D5" s="37"/>
      <c r="E5" s="37"/>
      <c r="F5" s="42"/>
      <c r="G5" s="41"/>
      <c r="H5" s="41"/>
      <c r="I5" s="42"/>
      <c r="J5" s="41"/>
      <c r="K5" s="41"/>
      <c r="L5" s="39"/>
      <c r="M5" s="40"/>
      <c r="N5" s="40"/>
      <c r="O5" s="39"/>
      <c r="P5" s="40"/>
      <c r="Q5" s="40"/>
      <c r="R5" s="39"/>
      <c r="S5" s="40"/>
      <c r="T5" s="40"/>
      <c r="U5" s="39"/>
      <c r="V5" s="44"/>
      <c r="W5" s="32"/>
    </row>
    <row r="6" spans="1:23" ht="27" customHeight="1">
      <c r="A6" s="36">
        <v>1</v>
      </c>
      <c r="B6" s="37">
        <v>2</v>
      </c>
      <c r="C6" s="38" t="s">
        <v>147</v>
      </c>
      <c r="D6" s="37" t="s">
        <v>21</v>
      </c>
      <c r="E6" s="37" t="s">
        <v>153</v>
      </c>
      <c r="F6" s="49">
        <v>0</v>
      </c>
      <c r="G6" s="49">
        <v>0</v>
      </c>
      <c r="H6" s="52">
        <f aca="true" t="shared" si="0" ref="H6:H12">G6-F6</f>
        <v>0</v>
      </c>
      <c r="I6" s="49">
        <v>0</v>
      </c>
      <c r="J6" s="49">
        <v>0</v>
      </c>
      <c r="K6" s="52">
        <f aca="true" t="shared" si="1" ref="K6:K12">J6-I6</f>
        <v>0</v>
      </c>
      <c r="L6" s="49">
        <v>0</v>
      </c>
      <c r="M6" s="49">
        <v>0</v>
      </c>
      <c r="N6" s="52">
        <f aca="true" t="shared" si="2" ref="N6:N12">M6-L6</f>
        <v>0</v>
      </c>
      <c r="O6" s="49">
        <v>0</v>
      </c>
      <c r="P6" s="49">
        <v>0</v>
      </c>
      <c r="Q6" s="52">
        <f aca="true" t="shared" si="3" ref="Q6:Q12">P6-O6</f>
        <v>0</v>
      </c>
      <c r="R6" s="49">
        <v>0</v>
      </c>
      <c r="S6" s="49">
        <v>0</v>
      </c>
      <c r="T6" s="52">
        <f>S6-R6</f>
        <v>0</v>
      </c>
      <c r="U6" s="10">
        <f>H6+K6+N6+Q6+T6</f>
        <v>0</v>
      </c>
      <c r="V6" s="44"/>
      <c r="W6" s="32"/>
    </row>
    <row r="7" spans="1:23" ht="27" customHeight="1">
      <c r="A7" s="36">
        <v>2</v>
      </c>
      <c r="B7" s="37">
        <v>15</v>
      </c>
      <c r="C7" s="38" t="s">
        <v>36</v>
      </c>
      <c r="D7" s="37" t="s">
        <v>21</v>
      </c>
      <c r="E7" s="37" t="s">
        <v>153</v>
      </c>
      <c r="F7" s="49">
        <v>0.5472222222222222</v>
      </c>
      <c r="G7" s="49">
        <v>0.5659722222222222</v>
      </c>
      <c r="H7" s="52">
        <f t="shared" si="0"/>
        <v>0.018750000000000044</v>
      </c>
      <c r="I7" s="49">
        <v>0.5819444444444445</v>
      </c>
      <c r="J7" s="49">
        <v>0.6538773148148148</v>
      </c>
      <c r="K7" s="52">
        <f t="shared" si="1"/>
        <v>0.07193287037037033</v>
      </c>
      <c r="L7" s="49">
        <v>0</v>
      </c>
      <c r="M7" s="49">
        <v>0</v>
      </c>
      <c r="N7" s="52">
        <f t="shared" si="2"/>
        <v>0</v>
      </c>
      <c r="O7" s="49">
        <v>0</v>
      </c>
      <c r="P7" s="49">
        <v>0</v>
      </c>
      <c r="Q7" s="52">
        <f t="shared" si="3"/>
        <v>0</v>
      </c>
      <c r="R7" s="49">
        <v>0</v>
      </c>
      <c r="S7" s="49">
        <v>0</v>
      </c>
      <c r="T7" s="52">
        <f>S7-R7</f>
        <v>0</v>
      </c>
      <c r="U7" s="10">
        <v>0</v>
      </c>
      <c r="V7" s="44"/>
      <c r="W7" s="32"/>
    </row>
    <row r="8" spans="1:23" ht="27" customHeight="1">
      <c r="A8" s="36">
        <v>14</v>
      </c>
      <c r="B8" s="37">
        <v>17</v>
      </c>
      <c r="C8" s="38" t="s">
        <v>111</v>
      </c>
      <c r="D8" s="37" t="s">
        <v>21</v>
      </c>
      <c r="E8" s="37"/>
      <c r="F8" s="49">
        <v>0</v>
      </c>
      <c r="G8" s="49">
        <v>0</v>
      </c>
      <c r="H8" s="52">
        <f t="shared" si="0"/>
        <v>0</v>
      </c>
      <c r="I8" s="49">
        <v>0</v>
      </c>
      <c r="J8" s="49">
        <v>0</v>
      </c>
      <c r="K8" s="52">
        <f t="shared" si="1"/>
        <v>0</v>
      </c>
      <c r="L8" s="49"/>
      <c r="M8" s="49"/>
      <c r="N8" s="52">
        <f t="shared" si="2"/>
        <v>0</v>
      </c>
      <c r="O8" s="49"/>
      <c r="P8" s="49"/>
      <c r="Q8" s="52">
        <f t="shared" si="3"/>
        <v>0</v>
      </c>
      <c r="R8" s="49">
        <v>0</v>
      </c>
      <c r="S8" s="49">
        <v>0</v>
      </c>
      <c r="T8" s="52">
        <f>S8-R8</f>
        <v>0</v>
      </c>
      <c r="U8" s="10">
        <f>H8+K8+N8+Q8+T8</f>
        <v>0</v>
      </c>
      <c r="V8" s="44"/>
      <c r="W8" s="32"/>
    </row>
    <row r="9" spans="1:23" ht="27" customHeight="1">
      <c r="A9" s="36">
        <v>16</v>
      </c>
      <c r="B9" s="37">
        <v>1</v>
      </c>
      <c r="C9" s="38" t="s">
        <v>22</v>
      </c>
      <c r="D9" s="37" t="s">
        <v>21</v>
      </c>
      <c r="E9" s="37" t="s">
        <v>153</v>
      </c>
      <c r="F9" s="49">
        <v>0.5694444444444444</v>
      </c>
      <c r="G9" s="49">
        <v>0.578587962962963</v>
      </c>
      <c r="H9" s="52">
        <f t="shared" si="0"/>
        <v>0.009143518518518579</v>
      </c>
      <c r="I9" s="49">
        <v>0.5819444444444445</v>
      </c>
      <c r="J9" s="49">
        <v>0.6710069444444445</v>
      </c>
      <c r="K9" s="52">
        <f t="shared" si="1"/>
        <v>0.08906250000000004</v>
      </c>
      <c r="L9" s="49">
        <v>0.75</v>
      </c>
      <c r="M9" s="53">
        <v>0.7800925925925926</v>
      </c>
      <c r="N9" s="52">
        <f t="shared" si="2"/>
        <v>0.03009259259259256</v>
      </c>
      <c r="O9" s="49">
        <v>0.8236111111111111</v>
      </c>
      <c r="P9" s="49">
        <v>0.8311458333333334</v>
      </c>
      <c r="Q9" s="52">
        <f t="shared" si="3"/>
        <v>0.00753472222222229</v>
      </c>
      <c r="R9" s="49">
        <v>0.8743055555555556</v>
      </c>
      <c r="S9" s="49">
        <v>0.876388888888889</v>
      </c>
      <c r="T9" s="52">
        <f>S9-R9</f>
        <v>0.002083333333333437</v>
      </c>
      <c r="U9" s="10">
        <f>H9+K9+N9+Q9+T9</f>
        <v>0.1379166666666669</v>
      </c>
      <c r="V9" s="44">
        <v>1</v>
      </c>
      <c r="W9" s="32"/>
    </row>
    <row r="10" spans="1:23" ht="27" customHeight="1">
      <c r="A10" s="36">
        <v>17</v>
      </c>
      <c r="B10" s="37">
        <v>27</v>
      </c>
      <c r="C10" s="38" t="s">
        <v>95</v>
      </c>
      <c r="D10" s="37" t="s">
        <v>21</v>
      </c>
      <c r="E10" s="37" t="s">
        <v>153</v>
      </c>
      <c r="F10" s="49">
        <v>0.5791666666666667</v>
      </c>
      <c r="G10" s="49">
        <v>0.5907986111111111</v>
      </c>
      <c r="H10" s="52">
        <f t="shared" si="0"/>
        <v>0.011631944444444375</v>
      </c>
      <c r="I10" s="49">
        <v>0.6097222222222222</v>
      </c>
      <c r="J10" s="49">
        <v>0.6500578703703704</v>
      </c>
      <c r="K10" s="52">
        <f t="shared" si="1"/>
        <v>0.04033564814814827</v>
      </c>
      <c r="L10" s="49">
        <v>0.7743055555555555</v>
      </c>
      <c r="M10" s="49">
        <v>0.8123148148148148</v>
      </c>
      <c r="N10" s="52">
        <f t="shared" si="2"/>
        <v>0.038009259259259354</v>
      </c>
      <c r="O10" s="49">
        <v>0.8612268518518519</v>
      </c>
      <c r="P10" s="49">
        <v>0.8844675925925927</v>
      </c>
      <c r="Q10" s="52">
        <f t="shared" si="3"/>
        <v>0.023240740740740784</v>
      </c>
      <c r="R10" s="49">
        <v>0</v>
      </c>
      <c r="S10" s="49">
        <v>0</v>
      </c>
      <c r="T10" s="51">
        <v>0.08819444444444445</v>
      </c>
      <c r="U10" s="10">
        <f>H10+K10+N10+Q10+T10</f>
        <v>0.20141203703703725</v>
      </c>
      <c r="V10" s="44">
        <v>2</v>
      </c>
      <c r="W10" s="32"/>
    </row>
    <row r="11" spans="1:23" ht="27" customHeight="1">
      <c r="A11" s="36">
        <v>21</v>
      </c>
      <c r="B11" s="37">
        <v>18</v>
      </c>
      <c r="C11" s="38" t="s">
        <v>152</v>
      </c>
      <c r="D11" s="37" t="s">
        <v>21</v>
      </c>
      <c r="E11" s="37" t="s">
        <v>153</v>
      </c>
      <c r="F11" s="49">
        <v>0.5861111111111111</v>
      </c>
      <c r="G11" s="49">
        <v>0.6017361111111111</v>
      </c>
      <c r="H11" s="52">
        <f t="shared" si="0"/>
        <v>0.015625</v>
      </c>
      <c r="I11" s="49">
        <v>0.6277777777777778</v>
      </c>
      <c r="J11" s="49">
        <v>0.6973958333333333</v>
      </c>
      <c r="K11" s="52">
        <f t="shared" si="1"/>
        <v>0.06961805555555556</v>
      </c>
      <c r="L11" s="49">
        <v>0.7743055555555555</v>
      </c>
      <c r="M11" s="49">
        <v>0.8313310185185184</v>
      </c>
      <c r="N11" s="52">
        <f t="shared" si="2"/>
        <v>0.05702546296296296</v>
      </c>
      <c r="O11" s="49">
        <v>0.875</v>
      </c>
      <c r="P11" s="49">
        <v>0.9001041666666666</v>
      </c>
      <c r="Q11" s="52">
        <f t="shared" si="3"/>
        <v>0.025104166666666594</v>
      </c>
      <c r="R11" s="49">
        <v>0</v>
      </c>
      <c r="S11" s="49">
        <v>0</v>
      </c>
      <c r="T11" s="51">
        <v>0.08819444444444445</v>
      </c>
      <c r="U11" s="10">
        <f>H11+K11+N11+Q11+T11</f>
        <v>0.2555671296296296</v>
      </c>
      <c r="V11" s="44">
        <v>3</v>
      </c>
      <c r="W11" s="32"/>
    </row>
    <row r="12" spans="1:23" ht="27" customHeight="1">
      <c r="A12" s="36">
        <v>18</v>
      </c>
      <c r="B12" s="37">
        <v>19</v>
      </c>
      <c r="C12" s="38" t="s">
        <v>23</v>
      </c>
      <c r="D12" s="37" t="s">
        <v>21</v>
      </c>
      <c r="E12" s="37" t="s">
        <v>153</v>
      </c>
      <c r="F12" s="49">
        <v>0.5861111111111111</v>
      </c>
      <c r="G12" s="49">
        <v>0.6018518518518519</v>
      </c>
      <c r="H12" s="52">
        <f t="shared" si="0"/>
        <v>0.015740740740740722</v>
      </c>
      <c r="I12" s="49">
        <v>0.6277777777777778</v>
      </c>
      <c r="J12" s="49">
        <v>0.697488425925926</v>
      </c>
      <c r="K12" s="52">
        <f t="shared" si="1"/>
        <v>0.0697106481481482</v>
      </c>
      <c r="L12" s="49">
        <v>0.7743055555555555</v>
      </c>
      <c r="M12" s="49">
        <v>0.8314467592592593</v>
      </c>
      <c r="N12" s="52">
        <f t="shared" si="2"/>
        <v>0.05714120370370379</v>
      </c>
      <c r="O12" s="49">
        <v>0.875</v>
      </c>
      <c r="P12" s="49">
        <v>0.9001273148148149</v>
      </c>
      <c r="Q12" s="52">
        <f t="shared" si="3"/>
        <v>0.025127314814814894</v>
      </c>
      <c r="R12" s="49">
        <v>0</v>
      </c>
      <c r="S12" s="49">
        <v>0</v>
      </c>
      <c r="T12" s="51">
        <v>0.08819444444444445</v>
      </c>
      <c r="U12" s="10">
        <f>H12+K12+N12+Q12+T12</f>
        <v>0.2559143518518521</v>
      </c>
      <c r="V12" s="44">
        <v>4</v>
      </c>
      <c r="W12" s="32"/>
    </row>
    <row r="13" spans="1:23" ht="27" customHeight="1">
      <c r="A13" s="36"/>
      <c r="B13" s="37"/>
      <c r="C13" s="38"/>
      <c r="D13" s="37"/>
      <c r="E13" s="37"/>
      <c r="F13" s="49"/>
      <c r="G13" s="49"/>
      <c r="H13" s="52"/>
      <c r="I13" s="49"/>
      <c r="J13" s="49"/>
      <c r="K13" s="52"/>
      <c r="L13" s="49"/>
      <c r="M13" s="49"/>
      <c r="N13" s="52"/>
      <c r="O13" s="49"/>
      <c r="P13" s="49"/>
      <c r="Q13" s="52"/>
      <c r="R13" s="49"/>
      <c r="S13" s="49"/>
      <c r="T13" s="52"/>
      <c r="U13" s="10"/>
      <c r="V13" s="44"/>
      <c r="W13" s="32"/>
    </row>
    <row r="14" spans="1:23" ht="27" customHeight="1">
      <c r="A14" s="36">
        <v>3</v>
      </c>
      <c r="B14" s="37">
        <v>6</v>
      </c>
      <c r="C14" s="38" t="s">
        <v>49</v>
      </c>
      <c r="D14" s="37" t="s">
        <v>21</v>
      </c>
      <c r="E14" s="37"/>
      <c r="F14" s="53">
        <v>0</v>
      </c>
      <c r="G14" s="49">
        <v>0</v>
      </c>
      <c r="H14" s="52">
        <f aca="true" t="shared" si="4" ref="H14:H26">G14-F14</f>
        <v>0</v>
      </c>
      <c r="I14" s="53">
        <v>0</v>
      </c>
      <c r="J14" s="49">
        <v>0</v>
      </c>
      <c r="K14" s="52">
        <f aca="true" t="shared" si="5" ref="K14:K26">J14-I14</f>
        <v>0</v>
      </c>
      <c r="L14" s="53">
        <v>0</v>
      </c>
      <c r="M14" s="49">
        <v>0</v>
      </c>
      <c r="N14" s="52">
        <f aca="true" t="shared" si="6" ref="N14:N25">M14-L14</f>
        <v>0</v>
      </c>
      <c r="O14" s="53">
        <v>0</v>
      </c>
      <c r="P14" s="49">
        <v>0</v>
      </c>
      <c r="Q14" s="52">
        <f aca="true" t="shared" si="7" ref="Q14:Q23">P14-O14</f>
        <v>0</v>
      </c>
      <c r="R14" s="53">
        <v>0</v>
      </c>
      <c r="S14" s="49">
        <v>0</v>
      </c>
      <c r="T14" s="52">
        <f>S14-R14</f>
        <v>0</v>
      </c>
      <c r="U14" s="10">
        <f>H14+K14+N14+Q14+T14</f>
        <v>0</v>
      </c>
      <c r="V14" s="44"/>
      <c r="W14" s="32"/>
    </row>
    <row r="15" spans="1:23" ht="27" customHeight="1">
      <c r="A15" s="36">
        <v>4</v>
      </c>
      <c r="B15" s="37">
        <v>8</v>
      </c>
      <c r="C15" s="38" t="s">
        <v>106</v>
      </c>
      <c r="D15" s="37" t="s">
        <v>21</v>
      </c>
      <c r="E15" s="37"/>
      <c r="F15" s="53">
        <v>0.5826388888888888</v>
      </c>
      <c r="G15" s="49">
        <v>0.5960069444444445</v>
      </c>
      <c r="H15" s="52">
        <f t="shared" si="4"/>
        <v>0.013368055555555647</v>
      </c>
      <c r="I15" s="49">
        <v>0</v>
      </c>
      <c r="J15" s="49">
        <v>0</v>
      </c>
      <c r="K15" s="52">
        <f t="shared" si="5"/>
        <v>0</v>
      </c>
      <c r="L15" s="49">
        <v>0</v>
      </c>
      <c r="M15" s="49">
        <v>0</v>
      </c>
      <c r="N15" s="52">
        <f t="shared" si="6"/>
        <v>0</v>
      </c>
      <c r="O15" s="49">
        <v>0</v>
      </c>
      <c r="P15" s="49">
        <v>0</v>
      </c>
      <c r="Q15" s="52">
        <f t="shared" si="7"/>
        <v>0</v>
      </c>
      <c r="R15" s="49">
        <v>0</v>
      </c>
      <c r="S15" s="49">
        <v>0</v>
      </c>
      <c r="T15" s="52">
        <f>S15-R15</f>
        <v>0</v>
      </c>
      <c r="U15" s="10">
        <v>0</v>
      </c>
      <c r="V15" s="44"/>
      <c r="W15" s="32"/>
    </row>
    <row r="16" spans="1:23" ht="27" customHeight="1">
      <c r="A16" s="36">
        <v>6</v>
      </c>
      <c r="B16" s="37">
        <v>16</v>
      </c>
      <c r="C16" s="38" t="s">
        <v>109</v>
      </c>
      <c r="D16" s="37" t="s">
        <v>110</v>
      </c>
      <c r="E16" s="37"/>
      <c r="F16" s="49">
        <v>0.5472222222222222</v>
      </c>
      <c r="G16" s="49">
        <v>0.5663194444444445</v>
      </c>
      <c r="H16" s="52">
        <f t="shared" si="4"/>
        <v>0.01909722222222232</v>
      </c>
      <c r="I16" s="49">
        <v>0.5819444444444445</v>
      </c>
      <c r="J16" s="49">
        <v>0.6538541666666667</v>
      </c>
      <c r="K16" s="52">
        <f t="shared" si="5"/>
        <v>0.07190972222222225</v>
      </c>
      <c r="L16" s="49">
        <v>0</v>
      </c>
      <c r="M16" s="49">
        <v>0</v>
      </c>
      <c r="N16" s="52">
        <f t="shared" si="6"/>
        <v>0</v>
      </c>
      <c r="O16" s="49">
        <v>0</v>
      </c>
      <c r="P16" s="49">
        <v>0</v>
      </c>
      <c r="Q16" s="52">
        <f t="shared" si="7"/>
        <v>0</v>
      </c>
      <c r="R16" s="49">
        <v>0</v>
      </c>
      <c r="S16" s="49">
        <v>0</v>
      </c>
      <c r="T16" s="52">
        <f>S16-R16</f>
        <v>0</v>
      </c>
      <c r="U16" s="10">
        <v>0</v>
      </c>
      <c r="V16" s="44"/>
      <c r="W16" s="32"/>
    </row>
    <row r="17" spans="1:23" ht="27" customHeight="1">
      <c r="A17" s="36">
        <v>7</v>
      </c>
      <c r="B17" s="37">
        <v>10</v>
      </c>
      <c r="C17" s="38" t="s">
        <v>48</v>
      </c>
      <c r="D17" s="37" t="s">
        <v>21</v>
      </c>
      <c r="E17" s="37"/>
      <c r="F17" s="49">
        <v>0.5680555555555555</v>
      </c>
      <c r="G17" s="49">
        <v>0.5826388888888888</v>
      </c>
      <c r="H17" s="52">
        <f t="shared" si="4"/>
        <v>0.014583333333333282</v>
      </c>
      <c r="I17" s="49">
        <v>0.611111111111111</v>
      </c>
      <c r="J17" s="49">
        <v>0.6610532407407407</v>
      </c>
      <c r="K17" s="52">
        <f t="shared" si="5"/>
        <v>0.04994212962962963</v>
      </c>
      <c r="L17" s="49">
        <v>0.75</v>
      </c>
      <c r="M17" s="49">
        <v>0.7872916666666666</v>
      </c>
      <c r="N17" s="52">
        <f t="shared" si="6"/>
        <v>0.03729166666666661</v>
      </c>
      <c r="O17" s="49">
        <v>0.8381944444444445</v>
      </c>
      <c r="P17" s="49">
        <v>0.8483217592592592</v>
      </c>
      <c r="Q17" s="52">
        <f t="shared" si="7"/>
        <v>0.01012731481481477</v>
      </c>
      <c r="R17" s="49">
        <v>0.8903587962962963</v>
      </c>
      <c r="S17" s="49">
        <v>0.8923611111111112</v>
      </c>
      <c r="T17" s="52">
        <f>S17-R17</f>
        <v>0.0020023148148148318</v>
      </c>
      <c r="U17" s="10">
        <f aca="true" t="shared" si="8" ref="U17:U26">H17+K17+N17+Q17+T17</f>
        <v>0.11394675925925912</v>
      </c>
      <c r="V17" s="44">
        <v>1</v>
      </c>
      <c r="W17" s="32"/>
    </row>
    <row r="18" spans="1:23" ht="27" customHeight="1">
      <c r="A18" s="36">
        <v>8</v>
      </c>
      <c r="B18" s="37">
        <v>12</v>
      </c>
      <c r="C18" s="38" t="s">
        <v>108</v>
      </c>
      <c r="D18" s="37" t="s">
        <v>21</v>
      </c>
      <c r="E18" s="37"/>
      <c r="F18" s="49">
        <v>0.5770833333333333</v>
      </c>
      <c r="G18" s="49">
        <v>0.5899305555555555</v>
      </c>
      <c r="H18" s="52">
        <f t="shared" si="4"/>
        <v>0.012847222222222232</v>
      </c>
      <c r="I18" s="49">
        <v>0.6118055555555556</v>
      </c>
      <c r="J18" s="49">
        <v>0.6611111111111111</v>
      </c>
      <c r="K18" s="52">
        <f t="shared" si="5"/>
        <v>0.04930555555555549</v>
      </c>
      <c r="L18" s="49">
        <v>0.75</v>
      </c>
      <c r="M18" s="49">
        <v>0.7895833333333333</v>
      </c>
      <c r="N18" s="52">
        <f t="shared" si="6"/>
        <v>0.039583333333333304</v>
      </c>
      <c r="O18" s="49">
        <v>0.8253587962962964</v>
      </c>
      <c r="P18" s="49">
        <v>0.8370254629629629</v>
      </c>
      <c r="Q18" s="52">
        <f t="shared" si="7"/>
        <v>0.011666666666666492</v>
      </c>
      <c r="R18" s="49">
        <v>0.8770833333333333</v>
      </c>
      <c r="S18" s="49">
        <v>0.8819444444444445</v>
      </c>
      <c r="T18" s="52">
        <f>S18-R18</f>
        <v>0.004861111111111205</v>
      </c>
      <c r="U18" s="10">
        <f t="shared" si="8"/>
        <v>0.11826388888888872</v>
      </c>
      <c r="V18" s="44">
        <v>2</v>
      </c>
      <c r="W18" s="32"/>
    </row>
    <row r="19" spans="1:23" ht="27" customHeight="1">
      <c r="A19" s="36">
        <v>9</v>
      </c>
      <c r="B19" s="37">
        <v>26</v>
      </c>
      <c r="C19" s="38" t="s">
        <v>113</v>
      </c>
      <c r="D19" s="37" t="s">
        <v>21</v>
      </c>
      <c r="E19" s="37"/>
      <c r="F19" s="49">
        <v>0.5791666666666667</v>
      </c>
      <c r="G19" s="49">
        <v>0.5912499999999999</v>
      </c>
      <c r="H19" s="52">
        <f t="shared" si="4"/>
        <v>0.012083333333333224</v>
      </c>
      <c r="I19" s="49">
        <v>0.6097222222222222</v>
      </c>
      <c r="J19" s="49">
        <v>0.6587152777777777</v>
      </c>
      <c r="K19" s="52">
        <f t="shared" si="5"/>
        <v>0.048993055555555554</v>
      </c>
      <c r="L19" s="49">
        <v>0.7743055555555555</v>
      </c>
      <c r="M19" s="49">
        <v>0.8122685185185184</v>
      </c>
      <c r="N19" s="52">
        <f t="shared" si="6"/>
        <v>0.037962962962962976</v>
      </c>
      <c r="O19" s="49">
        <v>0.8612268518518519</v>
      </c>
      <c r="P19" s="49">
        <v>0.8825347222222222</v>
      </c>
      <c r="Q19" s="52">
        <f t="shared" si="7"/>
        <v>0.021307870370370297</v>
      </c>
      <c r="R19" s="49">
        <v>0</v>
      </c>
      <c r="S19" s="49">
        <v>0</v>
      </c>
      <c r="T19" s="51">
        <v>0.08819444444444445</v>
      </c>
      <c r="U19" s="10">
        <f t="shared" si="8"/>
        <v>0.20854166666666651</v>
      </c>
      <c r="V19" s="44">
        <v>3</v>
      </c>
      <c r="W19" s="32"/>
    </row>
    <row r="20" spans="1:23" ht="27" customHeight="1">
      <c r="A20" s="36">
        <v>10</v>
      </c>
      <c r="B20" s="37">
        <v>4</v>
      </c>
      <c r="C20" s="38" t="s">
        <v>103</v>
      </c>
      <c r="D20" s="37" t="s">
        <v>21</v>
      </c>
      <c r="E20" s="37"/>
      <c r="F20" s="49">
        <v>0.5888888888888889</v>
      </c>
      <c r="G20" s="49">
        <v>0.6006944444444444</v>
      </c>
      <c r="H20" s="52">
        <f t="shared" si="4"/>
        <v>0.011805555555555514</v>
      </c>
      <c r="I20" s="49">
        <v>0.6305555555555555</v>
      </c>
      <c r="J20" s="49">
        <v>0.6844907407407407</v>
      </c>
      <c r="K20" s="52">
        <f t="shared" si="5"/>
        <v>0.05393518518518514</v>
      </c>
      <c r="L20" s="49">
        <v>0.7743055555555555</v>
      </c>
      <c r="M20" s="49">
        <v>0.8123495370370369</v>
      </c>
      <c r="N20" s="52">
        <f t="shared" si="6"/>
        <v>0.03804398148148147</v>
      </c>
      <c r="O20" s="49">
        <v>0.8612268518518519</v>
      </c>
      <c r="P20" s="49">
        <v>0.8825115740740741</v>
      </c>
      <c r="Q20" s="52">
        <f t="shared" si="7"/>
        <v>0.02128472222222222</v>
      </c>
      <c r="R20" s="49">
        <v>0</v>
      </c>
      <c r="S20" s="49">
        <v>0</v>
      </c>
      <c r="T20" s="51">
        <v>0.08819444444444445</v>
      </c>
      <c r="U20" s="10">
        <f t="shared" si="8"/>
        <v>0.2132638888888888</v>
      </c>
      <c r="V20" s="44">
        <v>4</v>
      </c>
      <c r="W20" s="32"/>
    </row>
    <row r="21" spans="1:23" ht="27" customHeight="1">
      <c r="A21" s="36">
        <v>11</v>
      </c>
      <c r="B21" s="37">
        <v>22</v>
      </c>
      <c r="C21" s="38" t="s">
        <v>112</v>
      </c>
      <c r="D21" s="37" t="s">
        <v>21</v>
      </c>
      <c r="E21" s="37"/>
      <c r="F21" s="53">
        <v>0.5888888888888889</v>
      </c>
      <c r="G21" s="49">
        <v>0.600925925925926</v>
      </c>
      <c r="H21" s="52">
        <f t="shared" si="4"/>
        <v>0.012037037037037068</v>
      </c>
      <c r="I21" s="49">
        <v>0.6305555555555555</v>
      </c>
      <c r="J21" s="49">
        <v>0.6845833333333333</v>
      </c>
      <c r="K21" s="52">
        <f t="shared" si="5"/>
        <v>0.054027777777777786</v>
      </c>
      <c r="L21" s="49">
        <v>0.7743055555555555</v>
      </c>
      <c r="M21" s="49">
        <v>0.8189351851851852</v>
      </c>
      <c r="N21" s="52">
        <f t="shared" si="6"/>
        <v>0.044629629629629686</v>
      </c>
      <c r="O21" s="49">
        <v>0.8612268518518519</v>
      </c>
      <c r="P21" s="49">
        <v>0.8826967592592593</v>
      </c>
      <c r="Q21" s="52">
        <f t="shared" si="7"/>
        <v>0.021469907407407396</v>
      </c>
      <c r="R21" s="49">
        <v>0</v>
      </c>
      <c r="S21" s="49">
        <v>0</v>
      </c>
      <c r="T21" s="51">
        <v>0.08819444444444445</v>
      </c>
      <c r="U21" s="10">
        <f t="shared" si="8"/>
        <v>0.2203587962962964</v>
      </c>
      <c r="V21" s="44">
        <v>5</v>
      </c>
      <c r="W21" s="32"/>
    </row>
    <row r="22" spans="1:23" ht="27" customHeight="1">
      <c r="A22" s="36">
        <v>12</v>
      </c>
      <c r="B22" s="37">
        <v>3</v>
      </c>
      <c r="C22" s="38" t="s">
        <v>101</v>
      </c>
      <c r="D22" s="37" t="s">
        <v>102</v>
      </c>
      <c r="E22" s="37"/>
      <c r="F22" s="49">
        <v>0.5770833333333333</v>
      </c>
      <c r="G22" s="49">
        <v>0.5900231481481482</v>
      </c>
      <c r="H22" s="52">
        <f t="shared" si="4"/>
        <v>0.012939814814814876</v>
      </c>
      <c r="I22" s="49">
        <v>0.6097222222222222</v>
      </c>
      <c r="J22" s="49">
        <v>0.6892013888888888</v>
      </c>
      <c r="K22" s="52">
        <f t="shared" si="5"/>
        <v>0.07947916666666666</v>
      </c>
      <c r="L22" s="49">
        <v>0.7743055555555555</v>
      </c>
      <c r="M22" s="49">
        <v>0.8331828703703703</v>
      </c>
      <c r="N22" s="52">
        <f t="shared" si="6"/>
        <v>0.05887731481481484</v>
      </c>
      <c r="O22" s="49">
        <v>0.875</v>
      </c>
      <c r="P22" s="49">
        <v>0.9001388888888888</v>
      </c>
      <c r="Q22" s="52">
        <f t="shared" si="7"/>
        <v>0.025138888888888822</v>
      </c>
      <c r="R22" s="49">
        <v>0</v>
      </c>
      <c r="S22" s="49">
        <v>0</v>
      </c>
      <c r="T22" s="51">
        <v>0.08819444444444445</v>
      </c>
      <c r="U22" s="10">
        <f t="shared" si="8"/>
        <v>0.26462962962962966</v>
      </c>
      <c r="V22" s="44">
        <v>6</v>
      </c>
      <c r="W22" s="32"/>
    </row>
    <row r="23" spans="1:23" ht="27" customHeight="1">
      <c r="A23" s="36">
        <v>13</v>
      </c>
      <c r="B23" s="37">
        <v>14</v>
      </c>
      <c r="C23" s="38" t="s">
        <v>148</v>
      </c>
      <c r="D23" s="37" t="s">
        <v>21</v>
      </c>
      <c r="E23" s="37"/>
      <c r="F23" s="49">
        <v>0.5770833333333333</v>
      </c>
      <c r="G23" s="49">
        <v>0.5902662037037038</v>
      </c>
      <c r="H23" s="52">
        <f t="shared" si="4"/>
        <v>0.01318287037037047</v>
      </c>
      <c r="I23" s="49">
        <v>0.6354166666666666</v>
      </c>
      <c r="J23" s="49">
        <v>0.7192708333333333</v>
      </c>
      <c r="K23" s="52">
        <f t="shared" si="5"/>
        <v>0.08385416666666667</v>
      </c>
      <c r="L23" s="49">
        <v>0.7743055555555555</v>
      </c>
      <c r="M23" s="49">
        <v>0.8365277777777779</v>
      </c>
      <c r="N23" s="52">
        <f t="shared" si="6"/>
        <v>0.0622222222222224</v>
      </c>
      <c r="O23" s="49">
        <v>0.875</v>
      </c>
      <c r="P23" s="49">
        <v>0.900162037037037</v>
      </c>
      <c r="Q23" s="52">
        <f t="shared" si="7"/>
        <v>0.02516203703703701</v>
      </c>
      <c r="R23" s="49">
        <v>0</v>
      </c>
      <c r="S23" s="49">
        <v>0</v>
      </c>
      <c r="T23" s="51">
        <v>0.08819444444444445</v>
      </c>
      <c r="U23" s="10">
        <f t="shared" si="8"/>
        <v>0.272615740740741</v>
      </c>
      <c r="V23" s="44">
        <v>7</v>
      </c>
      <c r="W23" s="32"/>
    </row>
    <row r="24" spans="1:23" ht="27" customHeight="1">
      <c r="A24" s="36">
        <v>15</v>
      </c>
      <c r="B24" s="37">
        <v>7</v>
      </c>
      <c r="C24" s="38" t="s">
        <v>105</v>
      </c>
      <c r="D24" s="37" t="s">
        <v>21</v>
      </c>
      <c r="E24" s="37"/>
      <c r="F24" s="49">
        <v>0.5902777777777778</v>
      </c>
      <c r="G24" s="49">
        <v>0.6024305555555556</v>
      </c>
      <c r="H24" s="52">
        <f t="shared" si="4"/>
        <v>0.01215277777777779</v>
      </c>
      <c r="I24" s="49">
        <v>0.6354166666666666</v>
      </c>
      <c r="J24" s="49">
        <v>0.6952314814814815</v>
      </c>
      <c r="K24" s="52">
        <f t="shared" si="5"/>
        <v>0.059814814814814876</v>
      </c>
      <c r="L24" s="49">
        <v>0.7743055555555555</v>
      </c>
      <c r="M24" s="49">
        <v>0.8600115740740741</v>
      </c>
      <c r="N24" s="52">
        <f t="shared" si="6"/>
        <v>0.08570601851851867</v>
      </c>
      <c r="O24" s="49">
        <v>0</v>
      </c>
      <c r="P24" s="49">
        <v>0</v>
      </c>
      <c r="Q24" s="51">
        <v>0.10833333333333334</v>
      </c>
      <c r="R24" s="49">
        <v>0</v>
      </c>
      <c r="S24" s="49">
        <v>0</v>
      </c>
      <c r="T24" s="51">
        <v>0.08819444444444445</v>
      </c>
      <c r="U24" s="10">
        <f t="shared" si="8"/>
        <v>0.35420138888888913</v>
      </c>
      <c r="V24" s="44">
        <v>8</v>
      </c>
      <c r="W24" s="32"/>
    </row>
    <row r="25" spans="1:23" ht="27" customHeight="1">
      <c r="A25" s="36">
        <v>19</v>
      </c>
      <c r="B25" s="37">
        <v>9</v>
      </c>
      <c r="C25" s="38" t="s">
        <v>107</v>
      </c>
      <c r="D25" s="37" t="s">
        <v>21</v>
      </c>
      <c r="E25" s="37"/>
      <c r="F25" s="49">
        <v>0.5826388888888888</v>
      </c>
      <c r="G25" s="49">
        <v>0.6236111111111111</v>
      </c>
      <c r="H25" s="52">
        <f t="shared" si="4"/>
        <v>0.0409722222222223</v>
      </c>
      <c r="I25" s="49">
        <v>0.6354166666666666</v>
      </c>
      <c r="J25" s="49">
        <v>0.719212962962963</v>
      </c>
      <c r="K25" s="52">
        <f t="shared" si="5"/>
        <v>0.08379629629629637</v>
      </c>
      <c r="L25" s="49">
        <v>0.7743055555555555</v>
      </c>
      <c r="M25" s="49">
        <v>0.8194444444444445</v>
      </c>
      <c r="N25" s="52">
        <f t="shared" si="6"/>
        <v>0.04513888888888906</v>
      </c>
      <c r="O25" s="49">
        <v>0</v>
      </c>
      <c r="P25" s="49">
        <v>0</v>
      </c>
      <c r="Q25" s="51">
        <v>0.10833333333333334</v>
      </c>
      <c r="R25" s="49">
        <v>0</v>
      </c>
      <c r="S25" s="49">
        <v>0</v>
      </c>
      <c r="T25" s="51">
        <v>0.08819444444444445</v>
      </c>
      <c r="U25" s="10">
        <f t="shared" si="8"/>
        <v>0.36643518518518553</v>
      </c>
      <c r="V25" s="44">
        <v>9</v>
      </c>
      <c r="W25" s="32"/>
    </row>
    <row r="26" spans="1:23" ht="27" customHeight="1">
      <c r="A26" s="36">
        <v>20</v>
      </c>
      <c r="B26" s="37">
        <v>5</v>
      </c>
      <c r="C26" s="38" t="s">
        <v>104</v>
      </c>
      <c r="D26" s="37" t="s">
        <v>21</v>
      </c>
      <c r="E26" s="37"/>
      <c r="F26" s="49">
        <v>0.5902777777777778</v>
      </c>
      <c r="G26" s="49">
        <v>0.6019675925925926</v>
      </c>
      <c r="H26" s="52">
        <f t="shared" si="4"/>
        <v>0.011689814814814792</v>
      </c>
      <c r="I26" s="49">
        <v>0.6354166666666666</v>
      </c>
      <c r="J26" s="49">
        <v>0.6952199074074074</v>
      </c>
      <c r="K26" s="52">
        <f t="shared" si="5"/>
        <v>0.059803240740740726</v>
      </c>
      <c r="L26" s="49">
        <v>0</v>
      </c>
      <c r="M26" s="49">
        <v>0</v>
      </c>
      <c r="N26" s="51">
        <v>0.14583333333333334</v>
      </c>
      <c r="O26" s="49">
        <v>0</v>
      </c>
      <c r="P26" s="49">
        <v>0</v>
      </c>
      <c r="Q26" s="51">
        <v>0.10833333333333334</v>
      </c>
      <c r="R26" s="49">
        <v>0</v>
      </c>
      <c r="S26" s="49">
        <v>0</v>
      </c>
      <c r="T26" s="51">
        <v>0.08819444444444445</v>
      </c>
      <c r="U26" s="10">
        <f t="shared" si="8"/>
        <v>0.41385416666666663</v>
      </c>
      <c r="V26" s="44">
        <v>10</v>
      </c>
      <c r="W26" s="32"/>
    </row>
    <row r="27" spans="1:23" ht="27" customHeight="1">
      <c r="A27" s="36"/>
      <c r="B27" s="37"/>
      <c r="C27" s="38"/>
      <c r="D27" s="37"/>
      <c r="E27" s="37"/>
      <c r="F27" s="49"/>
      <c r="G27" s="49"/>
      <c r="H27" s="52"/>
      <c r="I27" s="49"/>
      <c r="J27" s="49"/>
      <c r="K27" s="52"/>
      <c r="L27" s="49"/>
      <c r="M27" s="49"/>
      <c r="N27" s="52"/>
      <c r="O27" s="49"/>
      <c r="P27" s="49"/>
      <c r="Q27" s="52"/>
      <c r="R27" s="49"/>
      <c r="S27" s="49"/>
      <c r="T27" s="52"/>
      <c r="U27" s="10"/>
      <c r="V27" s="44"/>
      <c r="W27" s="32"/>
    </row>
    <row r="28" spans="1:23" ht="27" customHeight="1">
      <c r="A28" s="36"/>
      <c r="B28" s="37" t="s">
        <v>97</v>
      </c>
      <c r="C28" s="38"/>
      <c r="D28" s="37"/>
      <c r="E28" s="37"/>
      <c r="F28" s="49"/>
      <c r="G28" s="49"/>
      <c r="H28" s="52"/>
      <c r="I28" s="49"/>
      <c r="J28" s="49"/>
      <c r="K28" s="52"/>
      <c r="L28" s="49"/>
      <c r="M28" s="49"/>
      <c r="N28" s="52"/>
      <c r="O28" s="49"/>
      <c r="P28" s="49"/>
      <c r="Q28" s="52"/>
      <c r="R28" s="49"/>
      <c r="S28" s="49"/>
      <c r="T28" s="52"/>
      <c r="U28" s="10"/>
      <c r="V28" s="44"/>
      <c r="W28" s="32"/>
    </row>
    <row r="29" spans="1:23" ht="27" customHeight="1">
      <c r="A29" s="36"/>
      <c r="B29" s="37">
        <v>31</v>
      </c>
      <c r="C29" s="38" t="s">
        <v>144</v>
      </c>
      <c r="D29" s="37" t="s">
        <v>21</v>
      </c>
      <c r="E29" s="37"/>
      <c r="F29" s="49">
        <v>0.6020833333333333</v>
      </c>
      <c r="G29" s="49">
        <v>0.6205208333333333</v>
      </c>
      <c r="H29" s="52">
        <f>G29-F29</f>
        <v>0.018437499999999996</v>
      </c>
      <c r="I29" s="49">
        <v>0.642361111111111</v>
      </c>
      <c r="J29" s="49">
        <v>0.7297569444444445</v>
      </c>
      <c r="K29" s="52">
        <f>J29-I29</f>
        <v>0.08739583333333345</v>
      </c>
      <c r="L29" s="49">
        <v>0</v>
      </c>
      <c r="M29" s="49">
        <v>0</v>
      </c>
      <c r="N29" s="52">
        <f aca="true" t="shared" si="9" ref="N29:N37">M29-L29</f>
        <v>0</v>
      </c>
      <c r="O29" s="49">
        <v>0</v>
      </c>
      <c r="P29" s="49">
        <v>0</v>
      </c>
      <c r="Q29" s="52">
        <f>P29-O29</f>
        <v>0</v>
      </c>
      <c r="R29" s="49">
        <v>0</v>
      </c>
      <c r="S29" s="49">
        <v>0</v>
      </c>
      <c r="T29" s="52">
        <f>S29-R29</f>
        <v>0</v>
      </c>
      <c r="U29" s="10">
        <f>H29+K29+N29+Q29+T29</f>
        <v>0.10583333333333345</v>
      </c>
      <c r="V29" s="44">
        <v>1</v>
      </c>
      <c r="W29" s="32"/>
    </row>
    <row r="30" spans="1:23" ht="27" customHeight="1">
      <c r="A30" s="36"/>
      <c r="B30" s="37">
        <v>32</v>
      </c>
      <c r="C30" s="38" t="s">
        <v>145</v>
      </c>
      <c r="D30" s="37" t="s">
        <v>47</v>
      </c>
      <c r="E30" s="37"/>
      <c r="F30" s="49">
        <v>0</v>
      </c>
      <c r="G30" s="49">
        <v>0</v>
      </c>
      <c r="H30" s="52">
        <f>G30-F30</f>
        <v>0</v>
      </c>
      <c r="I30" s="49">
        <v>0</v>
      </c>
      <c r="J30" s="49">
        <v>0</v>
      </c>
      <c r="K30" s="52">
        <f>J30-I30</f>
        <v>0</v>
      </c>
      <c r="L30" s="49">
        <v>0</v>
      </c>
      <c r="M30" s="49">
        <v>0</v>
      </c>
      <c r="N30" s="52">
        <f t="shared" si="9"/>
        <v>0</v>
      </c>
      <c r="O30" s="49">
        <v>0</v>
      </c>
      <c r="P30" s="49">
        <v>0</v>
      </c>
      <c r="Q30" s="52">
        <f>P30-O30</f>
        <v>0</v>
      </c>
      <c r="R30" s="49">
        <v>0</v>
      </c>
      <c r="S30" s="49">
        <v>0</v>
      </c>
      <c r="T30" s="52">
        <f>S30-R30</f>
        <v>0</v>
      </c>
      <c r="U30" s="10">
        <f>H30+K30+N30+Q30+T30</f>
        <v>0</v>
      </c>
      <c r="V30" s="44"/>
      <c r="W30" s="32"/>
    </row>
    <row r="31" spans="1:23" ht="27" customHeight="1">
      <c r="A31" s="36"/>
      <c r="B31" s="37">
        <v>33</v>
      </c>
      <c r="C31" s="38" t="s">
        <v>100</v>
      </c>
      <c r="D31" s="37" t="s">
        <v>21</v>
      </c>
      <c r="E31" s="37"/>
      <c r="F31" s="49">
        <v>0.6020833333333333</v>
      </c>
      <c r="G31" s="49">
        <v>0.6208333333333333</v>
      </c>
      <c r="H31" s="52">
        <f>G31-F31</f>
        <v>0.018750000000000044</v>
      </c>
      <c r="I31" s="49">
        <v>0.642361111111111</v>
      </c>
      <c r="J31" s="49">
        <v>0.7297569444444445</v>
      </c>
      <c r="K31" s="52">
        <f>J31-I31</f>
        <v>0.08739583333333345</v>
      </c>
      <c r="L31" s="49">
        <v>0</v>
      </c>
      <c r="M31" s="49">
        <v>0</v>
      </c>
      <c r="N31" s="52">
        <f t="shared" si="9"/>
        <v>0</v>
      </c>
      <c r="O31" s="49">
        <v>0</v>
      </c>
      <c r="P31" s="49">
        <v>0</v>
      </c>
      <c r="Q31" s="52">
        <f>P31-O31</f>
        <v>0</v>
      </c>
      <c r="R31" s="49">
        <v>0</v>
      </c>
      <c r="S31" s="49">
        <v>0</v>
      </c>
      <c r="T31" s="52">
        <f>S31-R31</f>
        <v>0</v>
      </c>
      <c r="U31" s="10">
        <f>H31+K31+N31+Q31+T31</f>
        <v>0.1061458333333335</v>
      </c>
      <c r="V31" s="44">
        <v>2</v>
      </c>
      <c r="W31" s="32"/>
    </row>
    <row r="32" spans="1:23" ht="27" customHeight="1">
      <c r="A32" s="36"/>
      <c r="B32" s="37">
        <v>36</v>
      </c>
      <c r="C32" s="38" t="s">
        <v>146</v>
      </c>
      <c r="D32" s="37" t="s">
        <v>21</v>
      </c>
      <c r="E32" s="37"/>
      <c r="F32" s="49">
        <v>0.6020833333333333</v>
      </c>
      <c r="G32" s="49">
        <v>0.6207291666666667</v>
      </c>
      <c r="H32" s="52">
        <f>G32-F32</f>
        <v>0.01864583333333336</v>
      </c>
      <c r="I32" s="49">
        <v>0.642361111111111</v>
      </c>
      <c r="J32" s="49">
        <v>0.7298842592592593</v>
      </c>
      <c r="K32" s="52">
        <f>J32-I32</f>
        <v>0.08752314814814821</v>
      </c>
      <c r="L32" s="49">
        <v>0</v>
      </c>
      <c r="M32" s="49">
        <v>0</v>
      </c>
      <c r="N32" s="52">
        <f t="shared" si="9"/>
        <v>0</v>
      </c>
      <c r="O32" s="49">
        <v>0</v>
      </c>
      <c r="P32" s="49">
        <v>0</v>
      </c>
      <c r="Q32" s="52">
        <f>P32-O32</f>
        <v>0</v>
      </c>
      <c r="R32" s="49">
        <v>0</v>
      </c>
      <c r="S32" s="49">
        <v>0</v>
      </c>
      <c r="T32" s="52">
        <f>S32-R32</f>
        <v>0</v>
      </c>
      <c r="U32" s="10">
        <f>H32+K32+N32+Q32+T32</f>
        <v>0.10616898148148157</v>
      </c>
      <c r="V32" s="44">
        <v>3</v>
      </c>
      <c r="W32" s="32"/>
    </row>
    <row r="33" spans="1:23" ht="27" customHeight="1">
      <c r="A33" s="36"/>
      <c r="B33" s="37"/>
      <c r="C33" s="38"/>
      <c r="D33" s="37"/>
      <c r="E33" s="37"/>
      <c r="F33" s="49"/>
      <c r="G33" s="49"/>
      <c r="H33" s="52"/>
      <c r="I33" s="49"/>
      <c r="J33" s="49"/>
      <c r="K33" s="52"/>
      <c r="L33" s="49"/>
      <c r="M33" s="49"/>
      <c r="N33" s="52"/>
      <c r="O33" s="49"/>
      <c r="P33" s="49"/>
      <c r="Q33" s="52"/>
      <c r="R33" s="49"/>
      <c r="S33" s="49"/>
      <c r="T33" s="52"/>
      <c r="U33" s="10"/>
      <c r="V33" s="44"/>
      <c r="W33" s="32"/>
    </row>
    <row r="34" spans="1:23" ht="27" customHeight="1">
      <c r="A34" s="36"/>
      <c r="B34" s="25" t="s">
        <v>98</v>
      </c>
      <c r="C34" s="38"/>
      <c r="D34" s="37"/>
      <c r="E34" s="37"/>
      <c r="F34" s="49"/>
      <c r="G34" s="49"/>
      <c r="H34" s="52"/>
      <c r="I34" s="49"/>
      <c r="J34" s="49"/>
      <c r="K34" s="52"/>
      <c r="L34" s="49"/>
      <c r="M34" s="49"/>
      <c r="N34" s="52"/>
      <c r="O34" s="49"/>
      <c r="P34" s="49"/>
      <c r="Q34" s="52"/>
      <c r="R34" s="49"/>
      <c r="S34" s="49"/>
      <c r="T34" s="52"/>
      <c r="U34" s="10"/>
      <c r="V34" s="44"/>
      <c r="W34" s="32"/>
    </row>
    <row r="35" spans="1:23" ht="27" customHeight="1">
      <c r="A35" s="36"/>
      <c r="B35" s="37">
        <v>101</v>
      </c>
      <c r="C35" s="28" t="s">
        <v>114</v>
      </c>
      <c r="D35" s="37" t="s">
        <v>21</v>
      </c>
      <c r="E35" s="37"/>
      <c r="F35" s="49">
        <v>0</v>
      </c>
      <c r="G35" s="49"/>
      <c r="H35" s="52">
        <f>G35-F35</f>
        <v>0</v>
      </c>
      <c r="I35" s="49">
        <v>0</v>
      </c>
      <c r="J35" s="49"/>
      <c r="K35" s="52">
        <f>J35-I35</f>
        <v>0</v>
      </c>
      <c r="L35" s="49"/>
      <c r="M35" s="49"/>
      <c r="N35" s="52">
        <f t="shared" si="9"/>
        <v>0</v>
      </c>
      <c r="O35" s="49"/>
      <c r="P35" s="49"/>
      <c r="Q35" s="52">
        <f aca="true" t="shared" si="10" ref="Q35:Q49">P35-O35</f>
        <v>0</v>
      </c>
      <c r="R35" s="49"/>
      <c r="S35" s="49"/>
      <c r="T35" s="52">
        <f aca="true" t="shared" si="11" ref="T35:T49">S35-R35</f>
        <v>0</v>
      </c>
      <c r="U35" s="10">
        <f aca="true" t="shared" si="12" ref="U35:U49">H35+K35+N35+Q35+T35</f>
        <v>0</v>
      </c>
      <c r="V35" s="44"/>
      <c r="W35" s="32"/>
    </row>
    <row r="36" spans="1:23" ht="27" customHeight="1">
      <c r="A36" s="36"/>
      <c r="B36" s="37">
        <v>102</v>
      </c>
      <c r="C36" s="38" t="s">
        <v>115</v>
      </c>
      <c r="D36" s="38" t="s">
        <v>116</v>
      </c>
      <c r="E36" s="37"/>
      <c r="F36" s="49">
        <v>0</v>
      </c>
      <c r="G36" s="49"/>
      <c r="H36" s="52"/>
      <c r="I36" s="49">
        <v>0</v>
      </c>
      <c r="J36" s="49"/>
      <c r="K36" s="52"/>
      <c r="L36" s="49"/>
      <c r="M36" s="49"/>
      <c r="N36" s="52">
        <f t="shared" si="9"/>
        <v>0</v>
      </c>
      <c r="O36" s="49"/>
      <c r="P36" s="49"/>
      <c r="Q36" s="52">
        <f t="shared" si="10"/>
        <v>0</v>
      </c>
      <c r="R36" s="49"/>
      <c r="S36" s="49"/>
      <c r="T36" s="52">
        <f t="shared" si="11"/>
        <v>0</v>
      </c>
      <c r="U36" s="10">
        <f t="shared" si="12"/>
        <v>0</v>
      </c>
      <c r="V36" s="44"/>
      <c r="W36" s="32"/>
    </row>
    <row r="37" spans="1:23" ht="27" customHeight="1">
      <c r="A37" s="36"/>
      <c r="B37" s="37">
        <v>103</v>
      </c>
      <c r="C37" s="38" t="s">
        <v>117</v>
      </c>
      <c r="D37" s="38" t="s">
        <v>116</v>
      </c>
      <c r="E37" s="37"/>
      <c r="F37" s="49">
        <v>0</v>
      </c>
      <c r="G37" s="49"/>
      <c r="H37" s="52"/>
      <c r="I37" s="49">
        <v>0</v>
      </c>
      <c r="J37" s="49"/>
      <c r="K37" s="52"/>
      <c r="L37" s="49"/>
      <c r="M37" s="49"/>
      <c r="N37" s="52">
        <f t="shared" si="9"/>
        <v>0</v>
      </c>
      <c r="O37" s="49"/>
      <c r="P37" s="49"/>
      <c r="Q37" s="52">
        <f t="shared" si="10"/>
        <v>0</v>
      </c>
      <c r="R37" s="49"/>
      <c r="S37" s="49"/>
      <c r="T37" s="52">
        <f t="shared" si="11"/>
        <v>0</v>
      </c>
      <c r="U37" s="10">
        <f t="shared" si="12"/>
        <v>0</v>
      </c>
      <c r="V37" s="44"/>
      <c r="W37" s="32"/>
    </row>
    <row r="38" spans="1:23" ht="27" customHeight="1">
      <c r="A38" s="36"/>
      <c r="B38" s="37">
        <v>105</v>
      </c>
      <c r="C38" s="38" t="s">
        <v>119</v>
      </c>
      <c r="D38" s="37" t="s">
        <v>21</v>
      </c>
      <c r="E38" s="37"/>
      <c r="F38" s="49">
        <v>0</v>
      </c>
      <c r="G38" s="49">
        <v>0</v>
      </c>
      <c r="H38" s="51">
        <v>0.12291666666666667</v>
      </c>
      <c r="I38" s="49">
        <v>0.6368055555555555</v>
      </c>
      <c r="J38" s="49">
        <v>0.7442129629629629</v>
      </c>
      <c r="K38" s="52">
        <f aca="true" t="shared" si="13" ref="K38:K44">J38-I38</f>
        <v>0.1074074074074074</v>
      </c>
      <c r="L38" s="49">
        <v>0</v>
      </c>
      <c r="M38" s="49">
        <v>0</v>
      </c>
      <c r="N38" s="51">
        <v>0.15347222222222223</v>
      </c>
      <c r="O38" s="49">
        <v>0</v>
      </c>
      <c r="P38" s="49"/>
      <c r="Q38" s="52">
        <f t="shared" si="10"/>
        <v>0</v>
      </c>
      <c r="R38" s="49">
        <v>0</v>
      </c>
      <c r="S38" s="49"/>
      <c r="T38" s="52">
        <f t="shared" si="11"/>
        <v>0</v>
      </c>
      <c r="U38" s="10">
        <f t="shared" si="12"/>
        <v>0.3837962962962963</v>
      </c>
      <c r="V38" s="44">
        <v>5</v>
      </c>
      <c r="W38" s="32"/>
    </row>
    <row r="39" spans="1:23" ht="27" customHeight="1">
      <c r="A39" s="36"/>
      <c r="B39" s="37">
        <v>106</v>
      </c>
      <c r="C39" s="38" t="s">
        <v>120</v>
      </c>
      <c r="D39" s="37" t="s">
        <v>21</v>
      </c>
      <c r="E39" s="37"/>
      <c r="F39" s="49">
        <v>0.5916666666666667</v>
      </c>
      <c r="G39" s="49">
        <v>0.6088425925925925</v>
      </c>
      <c r="H39" s="52">
        <f aca="true" t="shared" si="14" ref="H39:H44">G39-F39</f>
        <v>0.017175925925925872</v>
      </c>
      <c r="I39" s="49">
        <v>0.6326388888888889</v>
      </c>
      <c r="J39" s="49">
        <v>0.6958564814814815</v>
      </c>
      <c r="K39" s="52">
        <f t="shared" si="13"/>
        <v>0.06321759259259263</v>
      </c>
      <c r="L39" s="49">
        <v>0.7430555555555555</v>
      </c>
      <c r="M39" s="49">
        <v>0.7908796296296297</v>
      </c>
      <c r="N39" s="52">
        <f>M39-L39</f>
        <v>0.047824074074074185</v>
      </c>
      <c r="O39" s="49">
        <v>0.8253587962962964</v>
      </c>
      <c r="P39" s="49">
        <v>0.8401851851851853</v>
      </c>
      <c r="Q39" s="52">
        <f t="shared" si="10"/>
        <v>0.014826388888888875</v>
      </c>
      <c r="R39" s="49">
        <v>0.8888888888888888</v>
      </c>
      <c r="S39" s="49">
        <v>0.8930555555555556</v>
      </c>
      <c r="T39" s="52">
        <f t="shared" si="11"/>
        <v>0.004166666666666763</v>
      </c>
      <c r="U39" s="10">
        <f t="shared" si="12"/>
        <v>0.14721064814814833</v>
      </c>
      <c r="V39" s="44">
        <v>1</v>
      </c>
      <c r="W39" s="32"/>
    </row>
    <row r="40" spans="1:23" ht="27" customHeight="1">
      <c r="A40" s="36"/>
      <c r="B40" s="37">
        <v>107</v>
      </c>
      <c r="C40" s="38" t="s">
        <v>121</v>
      </c>
      <c r="D40" s="37" t="s">
        <v>26</v>
      </c>
      <c r="E40" s="37"/>
      <c r="F40" s="49">
        <v>0.5840277777777778</v>
      </c>
      <c r="G40" s="49">
        <v>0.5975231481481481</v>
      </c>
      <c r="H40" s="52">
        <f t="shared" si="14"/>
        <v>0.013495370370370297</v>
      </c>
      <c r="I40" s="49">
        <v>0.6131944444444445</v>
      </c>
      <c r="J40" s="49">
        <v>0.6883101851851853</v>
      </c>
      <c r="K40" s="52">
        <f t="shared" si="13"/>
        <v>0.07511574074074079</v>
      </c>
      <c r="L40" s="49">
        <v>0.7430555555555555</v>
      </c>
      <c r="M40" s="49">
        <v>0.7950231481481481</v>
      </c>
      <c r="N40" s="52">
        <f aca="true" t="shared" si="15" ref="N40:N48">M40-L40</f>
        <v>0.05196759259259265</v>
      </c>
      <c r="O40" s="49">
        <v>0.8340046296296296</v>
      </c>
      <c r="P40" s="49">
        <v>0.8469444444444445</v>
      </c>
      <c r="Q40" s="52">
        <f t="shared" si="10"/>
        <v>0.012939814814814876</v>
      </c>
      <c r="R40" s="49">
        <v>0.8918981481481482</v>
      </c>
      <c r="S40" s="49">
        <v>0.8937499999999999</v>
      </c>
      <c r="T40" s="52">
        <f t="shared" si="11"/>
        <v>0.0018518518518517713</v>
      </c>
      <c r="U40" s="10">
        <f t="shared" si="12"/>
        <v>0.15537037037037038</v>
      </c>
      <c r="V40" s="44">
        <v>2</v>
      </c>
      <c r="W40" s="32"/>
    </row>
    <row r="41" spans="1:23" ht="27" customHeight="1">
      <c r="A41" s="36"/>
      <c r="B41" s="37">
        <v>108</v>
      </c>
      <c r="C41" s="38" t="s">
        <v>135</v>
      </c>
      <c r="D41" s="37" t="s">
        <v>21</v>
      </c>
      <c r="E41" s="37"/>
      <c r="F41" s="49">
        <v>0.5875</v>
      </c>
      <c r="G41" s="49">
        <v>0.6088194444444445</v>
      </c>
      <c r="H41" s="52">
        <f t="shared" si="14"/>
        <v>0.021319444444444446</v>
      </c>
      <c r="I41" s="49">
        <v>0.638888888888889</v>
      </c>
      <c r="J41" s="49">
        <v>0.7306134259259259</v>
      </c>
      <c r="K41" s="52">
        <f t="shared" si="13"/>
        <v>0.09172453703703698</v>
      </c>
      <c r="L41" s="49">
        <v>0.7833333333333333</v>
      </c>
      <c r="M41" s="49">
        <v>0.8407407407407407</v>
      </c>
      <c r="N41" s="52">
        <f t="shared" si="15"/>
        <v>0.05740740740740735</v>
      </c>
      <c r="O41" s="49">
        <v>0.8612500000000001</v>
      </c>
      <c r="P41" s="49">
        <v>0.8848958333333333</v>
      </c>
      <c r="Q41" s="52">
        <f t="shared" si="10"/>
        <v>0.023645833333333255</v>
      </c>
      <c r="R41" s="49">
        <v>0</v>
      </c>
      <c r="S41" s="49">
        <v>0</v>
      </c>
      <c r="T41" s="52">
        <f t="shared" si="11"/>
        <v>0</v>
      </c>
      <c r="U41" s="10">
        <f t="shared" si="12"/>
        <v>0.19409722222222203</v>
      </c>
      <c r="V41" s="44">
        <v>3</v>
      </c>
      <c r="W41" s="32"/>
    </row>
    <row r="42" spans="1:23" ht="27" customHeight="1">
      <c r="A42" s="36"/>
      <c r="B42" s="37">
        <v>109</v>
      </c>
      <c r="C42" s="38" t="s">
        <v>136</v>
      </c>
      <c r="D42" s="38" t="s">
        <v>137</v>
      </c>
      <c r="E42" s="37"/>
      <c r="F42" s="49">
        <v>0</v>
      </c>
      <c r="G42" s="49">
        <v>0</v>
      </c>
      <c r="H42" s="52">
        <f t="shared" si="14"/>
        <v>0</v>
      </c>
      <c r="I42" s="49">
        <v>0</v>
      </c>
      <c r="J42" s="49">
        <v>0</v>
      </c>
      <c r="K42" s="52">
        <f t="shared" si="13"/>
        <v>0</v>
      </c>
      <c r="L42" s="49"/>
      <c r="M42" s="49"/>
      <c r="N42" s="52">
        <f t="shared" si="15"/>
        <v>0</v>
      </c>
      <c r="O42" s="49"/>
      <c r="P42" s="49"/>
      <c r="Q42" s="52">
        <f t="shared" si="10"/>
        <v>0</v>
      </c>
      <c r="R42" s="49"/>
      <c r="S42" s="49"/>
      <c r="T42" s="52">
        <f t="shared" si="11"/>
        <v>0</v>
      </c>
      <c r="U42" s="10">
        <f t="shared" si="12"/>
        <v>0</v>
      </c>
      <c r="V42" s="44"/>
      <c r="W42" s="32"/>
    </row>
    <row r="43" spans="1:23" ht="27" customHeight="1">
      <c r="A43" s="36"/>
      <c r="B43" s="37">
        <v>110</v>
      </c>
      <c r="C43" s="38" t="s">
        <v>138</v>
      </c>
      <c r="D43" s="37" t="s">
        <v>21</v>
      </c>
      <c r="E43" s="37"/>
      <c r="F43" s="49">
        <v>0.5729166666666666</v>
      </c>
      <c r="G43" s="49">
        <v>0.5885416666666666</v>
      </c>
      <c r="H43" s="52">
        <f t="shared" si="14"/>
        <v>0.015625</v>
      </c>
      <c r="I43" s="49">
        <v>0.6229166666666667</v>
      </c>
      <c r="J43" s="49">
        <v>0.7410416666666667</v>
      </c>
      <c r="K43" s="52">
        <f t="shared" si="13"/>
        <v>0.11812500000000004</v>
      </c>
      <c r="L43" s="49">
        <v>0</v>
      </c>
      <c r="M43" s="49">
        <v>0</v>
      </c>
      <c r="N43" s="51">
        <v>0.15347222222222223</v>
      </c>
      <c r="O43" s="49">
        <v>0.8397569444444444</v>
      </c>
      <c r="P43" s="49">
        <v>0.8536111111111112</v>
      </c>
      <c r="Q43" s="52">
        <f t="shared" si="10"/>
        <v>0.013854166666666834</v>
      </c>
      <c r="R43" s="49">
        <v>0</v>
      </c>
      <c r="S43" s="49">
        <v>0</v>
      </c>
      <c r="T43" s="52">
        <f t="shared" si="11"/>
        <v>0</v>
      </c>
      <c r="U43" s="10">
        <f t="shared" si="12"/>
        <v>0.3010763888888891</v>
      </c>
      <c r="V43" s="44">
        <v>4</v>
      </c>
      <c r="W43" s="32"/>
    </row>
    <row r="44" spans="1:23" ht="27" customHeight="1">
      <c r="A44" s="36"/>
      <c r="B44" s="37">
        <v>111</v>
      </c>
      <c r="C44" s="38" t="s">
        <v>139</v>
      </c>
      <c r="D44" s="38" t="s">
        <v>140</v>
      </c>
      <c r="E44" s="37"/>
      <c r="F44" s="49"/>
      <c r="G44" s="49"/>
      <c r="H44" s="52">
        <f t="shared" si="14"/>
        <v>0</v>
      </c>
      <c r="I44" s="49"/>
      <c r="J44" s="49"/>
      <c r="K44" s="52">
        <f t="shared" si="13"/>
        <v>0</v>
      </c>
      <c r="L44" s="49"/>
      <c r="M44" s="49"/>
      <c r="N44" s="52"/>
      <c r="O44" s="49"/>
      <c r="P44" s="49"/>
      <c r="Q44" s="52"/>
      <c r="R44" s="49"/>
      <c r="S44" s="49"/>
      <c r="T44" s="52"/>
      <c r="U44" s="10">
        <f t="shared" si="12"/>
        <v>0</v>
      </c>
      <c r="V44" s="44"/>
      <c r="W44" s="32"/>
    </row>
    <row r="45" spans="1:23" ht="27" customHeight="1">
      <c r="A45" s="36"/>
      <c r="B45" s="37"/>
      <c r="C45" s="38"/>
      <c r="D45" s="37"/>
      <c r="E45" s="37"/>
      <c r="F45" s="49"/>
      <c r="G45" s="49"/>
      <c r="H45" s="52"/>
      <c r="I45" s="49"/>
      <c r="J45" s="49"/>
      <c r="K45" s="52"/>
      <c r="L45" s="49"/>
      <c r="M45" s="49"/>
      <c r="N45" s="52"/>
      <c r="O45" s="49"/>
      <c r="P45" s="49"/>
      <c r="Q45" s="52"/>
      <c r="R45" s="49"/>
      <c r="S45" s="49"/>
      <c r="T45" s="52"/>
      <c r="U45" s="10">
        <f t="shared" si="12"/>
        <v>0</v>
      </c>
      <c r="V45" s="44"/>
      <c r="W45" s="32"/>
    </row>
    <row r="46" spans="1:23" ht="27" customHeight="1">
      <c r="A46" s="36"/>
      <c r="B46" s="37" t="s">
        <v>143</v>
      </c>
      <c r="C46" s="38"/>
      <c r="D46" s="37"/>
      <c r="E46" s="37"/>
      <c r="F46" s="49"/>
      <c r="G46" s="49"/>
      <c r="H46" s="52"/>
      <c r="I46" s="49"/>
      <c r="J46" s="49"/>
      <c r="K46" s="52"/>
      <c r="L46" s="49"/>
      <c r="M46" s="49"/>
      <c r="N46" s="52"/>
      <c r="O46" s="49"/>
      <c r="P46" s="49"/>
      <c r="Q46" s="52"/>
      <c r="R46" s="49"/>
      <c r="S46" s="49"/>
      <c r="T46" s="52"/>
      <c r="U46" s="10">
        <f t="shared" si="12"/>
        <v>0</v>
      </c>
      <c r="V46" s="44"/>
      <c r="W46" s="32"/>
    </row>
    <row r="47" spans="1:23" ht="27" customHeight="1">
      <c r="A47" s="36"/>
      <c r="B47" s="37">
        <v>104</v>
      </c>
      <c r="C47" s="38" t="s">
        <v>118</v>
      </c>
      <c r="D47" s="37" t="s">
        <v>26</v>
      </c>
      <c r="E47" s="37"/>
      <c r="F47" s="53">
        <v>0.576388888888889</v>
      </c>
      <c r="G47" s="49">
        <v>0.6166435185185185</v>
      </c>
      <c r="H47" s="52">
        <f>G47-F47</f>
        <v>0.04025462962962956</v>
      </c>
      <c r="I47" s="53">
        <v>0.6402777777777778</v>
      </c>
      <c r="J47" s="49">
        <v>0.7415509259259259</v>
      </c>
      <c r="K47" s="52">
        <f>J47-I47</f>
        <v>0.10127314814814803</v>
      </c>
      <c r="L47" s="49">
        <v>0</v>
      </c>
      <c r="M47" s="49">
        <v>0</v>
      </c>
      <c r="N47" s="52">
        <v>0.15347222222222223</v>
      </c>
      <c r="O47" s="49">
        <v>0.8390046296296297</v>
      </c>
      <c r="P47" s="49">
        <v>0.8625462962962963</v>
      </c>
      <c r="Q47" s="52">
        <f>P47-O47</f>
        <v>0.023541666666666572</v>
      </c>
      <c r="R47" s="49">
        <v>0</v>
      </c>
      <c r="S47" s="49">
        <v>0</v>
      </c>
      <c r="T47" s="52">
        <f>S47-R47</f>
        <v>0</v>
      </c>
      <c r="U47" s="10">
        <f>H47+K47+N47+Q47+T47</f>
        <v>0.3185416666666664</v>
      </c>
      <c r="V47" s="44">
        <v>3</v>
      </c>
      <c r="W47" s="32"/>
    </row>
    <row r="48" spans="1:23" ht="27" customHeight="1">
      <c r="A48" s="36"/>
      <c r="B48" s="37">
        <v>112</v>
      </c>
      <c r="C48" s="38" t="s">
        <v>141</v>
      </c>
      <c r="D48" s="37" t="s">
        <v>21</v>
      </c>
      <c r="E48" s="37"/>
      <c r="F48" s="49">
        <v>0.5750000000000001</v>
      </c>
      <c r="G48" s="49">
        <v>0.5910185185185185</v>
      </c>
      <c r="H48" s="52">
        <f>G48-F48</f>
        <v>0.016018518518518432</v>
      </c>
      <c r="I48" s="49">
        <v>0.6104166666666667</v>
      </c>
      <c r="J48" s="49">
        <v>0.6958680555555555</v>
      </c>
      <c r="K48" s="52">
        <f>J48-I48</f>
        <v>0.08545138888888881</v>
      </c>
      <c r="L48" s="49">
        <v>0.7388888888888889</v>
      </c>
      <c r="M48" s="49">
        <v>0.8091435185185185</v>
      </c>
      <c r="N48" s="52">
        <f t="shared" si="15"/>
        <v>0.07025462962962958</v>
      </c>
      <c r="O48" s="49">
        <v>0.8322916666666668</v>
      </c>
      <c r="P48" s="49">
        <v>0.8563078703703703</v>
      </c>
      <c r="Q48" s="52">
        <f t="shared" si="10"/>
        <v>0.024016203703703498</v>
      </c>
      <c r="R48" s="49">
        <v>0.8980324074074074</v>
      </c>
      <c r="S48" s="49">
        <v>0.8996527777777777</v>
      </c>
      <c r="T48" s="52">
        <f t="shared" si="11"/>
        <v>0.0016203703703703276</v>
      </c>
      <c r="U48" s="10">
        <f t="shared" si="12"/>
        <v>0.19736111111111065</v>
      </c>
      <c r="V48" s="44">
        <v>1</v>
      </c>
      <c r="W48" s="32"/>
    </row>
    <row r="49" spans="1:23" ht="27" customHeight="1">
      <c r="A49" s="36"/>
      <c r="B49" s="37">
        <v>113</v>
      </c>
      <c r="C49" s="38" t="s">
        <v>142</v>
      </c>
      <c r="D49" s="37" t="s">
        <v>21</v>
      </c>
      <c r="E49" s="37"/>
      <c r="F49" s="49">
        <v>0.5743055555555555</v>
      </c>
      <c r="G49" s="49">
        <v>0.5918981481481481</v>
      </c>
      <c r="H49" s="52">
        <f>G49-F49</f>
        <v>0.017592592592592604</v>
      </c>
      <c r="I49" s="49">
        <v>0.6236111111111111</v>
      </c>
      <c r="J49" s="49">
        <v>0.7413773148148147</v>
      </c>
      <c r="K49" s="52">
        <f>J49-I49</f>
        <v>0.11776620370370361</v>
      </c>
      <c r="L49" s="49">
        <v>0</v>
      </c>
      <c r="M49" s="49">
        <v>0</v>
      </c>
      <c r="N49" s="51">
        <v>0.15347222222222223</v>
      </c>
      <c r="O49" s="49">
        <v>0.8392361111111111</v>
      </c>
      <c r="P49" s="49">
        <v>0.8608796296296296</v>
      </c>
      <c r="Q49" s="52">
        <f t="shared" si="10"/>
        <v>0.021643518518518534</v>
      </c>
      <c r="R49" s="49">
        <v>0</v>
      </c>
      <c r="S49" s="49">
        <v>0</v>
      </c>
      <c r="T49" s="52">
        <f t="shared" si="11"/>
        <v>0</v>
      </c>
      <c r="U49" s="10">
        <f t="shared" si="12"/>
        <v>0.310474537037037</v>
      </c>
      <c r="V49" s="44">
        <v>2</v>
      </c>
      <c r="W49" s="32"/>
    </row>
    <row r="50" spans="1:23" ht="27" customHeight="1">
      <c r="A50" s="36"/>
      <c r="B50" s="37"/>
      <c r="C50" s="38"/>
      <c r="D50" s="37"/>
      <c r="E50" s="37"/>
      <c r="F50" s="49"/>
      <c r="G50" s="49"/>
      <c r="H50" s="52"/>
      <c r="I50" s="49"/>
      <c r="J50" s="49"/>
      <c r="K50" s="52"/>
      <c r="L50" s="49"/>
      <c r="M50" s="49"/>
      <c r="N50" s="52"/>
      <c r="O50" s="49"/>
      <c r="P50" s="49"/>
      <c r="Q50" s="52"/>
      <c r="R50" s="49"/>
      <c r="S50" s="49"/>
      <c r="T50" s="52"/>
      <c r="U50" s="39"/>
      <c r="V50" s="44"/>
      <c r="W50" s="32"/>
    </row>
    <row r="51" spans="1:23" ht="27" customHeight="1">
      <c r="A51" s="36"/>
      <c r="B51" s="37"/>
      <c r="C51" s="38"/>
      <c r="D51" s="37"/>
      <c r="E51" s="37"/>
      <c r="F51" s="54"/>
      <c r="G51" s="55"/>
      <c r="H51" s="55"/>
      <c r="I51" s="54"/>
      <c r="J51" s="55"/>
      <c r="K51" s="55"/>
      <c r="L51" s="54"/>
      <c r="M51" s="55"/>
      <c r="N51" s="55"/>
      <c r="O51" s="54"/>
      <c r="P51" s="55"/>
      <c r="Q51" s="55"/>
      <c r="R51" s="54"/>
      <c r="S51" s="55"/>
      <c r="T51" s="55"/>
      <c r="U51" s="39"/>
      <c r="V51" s="44"/>
      <c r="W51" s="32"/>
    </row>
    <row r="52" spans="1:23" ht="27" customHeight="1">
      <c r="A52" s="36"/>
      <c r="B52" s="37"/>
      <c r="C52" s="38"/>
      <c r="D52" s="37"/>
      <c r="E52" s="37"/>
      <c r="F52" s="54"/>
      <c r="G52" s="55"/>
      <c r="H52" s="55"/>
      <c r="I52" s="54"/>
      <c r="J52" s="55"/>
      <c r="K52" s="55"/>
      <c r="L52" s="54"/>
      <c r="M52" s="55"/>
      <c r="N52" s="55"/>
      <c r="O52" s="54"/>
      <c r="P52" s="55"/>
      <c r="Q52" s="55"/>
      <c r="R52" s="54"/>
      <c r="S52" s="55"/>
      <c r="T52" s="55"/>
      <c r="U52" s="39"/>
      <c r="V52" s="44"/>
      <c r="W52" s="32"/>
    </row>
    <row r="53" spans="1:23" ht="27" customHeight="1">
      <c r="A53" s="36"/>
      <c r="B53" s="37"/>
      <c r="C53" s="38"/>
      <c r="D53" s="37"/>
      <c r="E53" s="37"/>
      <c r="F53" s="54"/>
      <c r="G53" s="55"/>
      <c r="H53" s="55"/>
      <c r="I53" s="54"/>
      <c r="J53" s="55"/>
      <c r="K53" s="55"/>
      <c r="L53" s="54"/>
      <c r="M53" s="55"/>
      <c r="N53" s="55"/>
      <c r="O53" s="54"/>
      <c r="P53" s="55"/>
      <c r="Q53" s="55"/>
      <c r="R53" s="54"/>
      <c r="S53" s="55"/>
      <c r="T53" s="55"/>
      <c r="U53" s="39"/>
      <c r="V53" s="44"/>
      <c r="W53" s="32"/>
    </row>
    <row r="54" spans="1:23" ht="27" customHeight="1">
      <c r="A54" s="36"/>
      <c r="B54" s="37"/>
      <c r="C54" s="38"/>
      <c r="D54" s="37"/>
      <c r="E54" s="37"/>
      <c r="F54" s="54"/>
      <c r="G54" s="55"/>
      <c r="H54" s="55"/>
      <c r="I54" s="54"/>
      <c r="J54" s="55"/>
      <c r="K54" s="55"/>
      <c r="L54" s="54"/>
      <c r="M54" s="55"/>
      <c r="N54" s="55"/>
      <c r="O54" s="54"/>
      <c r="P54" s="55"/>
      <c r="Q54" s="55"/>
      <c r="R54" s="54"/>
      <c r="S54" s="55"/>
      <c r="T54" s="55"/>
      <c r="U54" s="39"/>
      <c r="V54" s="44"/>
      <c r="W54" s="32"/>
    </row>
    <row r="55" spans="1:23" ht="27" customHeight="1">
      <c r="A55" s="36"/>
      <c r="B55" s="37"/>
      <c r="C55" s="38"/>
      <c r="D55" s="37"/>
      <c r="E55" s="37"/>
      <c r="F55" s="42"/>
      <c r="G55" s="41"/>
      <c r="H55" s="41"/>
      <c r="I55" s="42"/>
      <c r="J55" s="41"/>
      <c r="K55" s="41"/>
      <c r="L55" s="39"/>
      <c r="M55" s="40"/>
      <c r="N55" s="40"/>
      <c r="O55" s="39"/>
      <c r="P55" s="40"/>
      <c r="Q55" s="40"/>
      <c r="R55" s="39"/>
      <c r="S55" s="40"/>
      <c r="T55" s="40"/>
      <c r="U55" s="39"/>
      <c r="V55" s="44"/>
      <c r="W55" s="32"/>
    </row>
    <row r="56" spans="1:23" ht="27" customHeight="1">
      <c r="A56" s="36"/>
      <c r="B56" s="37"/>
      <c r="C56" s="38"/>
      <c r="D56" s="37"/>
      <c r="E56" s="37"/>
      <c r="F56" s="42"/>
      <c r="G56" s="41"/>
      <c r="H56" s="41"/>
      <c r="I56" s="42"/>
      <c r="J56" s="41"/>
      <c r="K56" s="41"/>
      <c r="L56" s="39"/>
      <c r="M56" s="40"/>
      <c r="N56" s="40"/>
      <c r="O56" s="39"/>
      <c r="P56" s="40"/>
      <c r="Q56" s="40"/>
      <c r="R56" s="39"/>
      <c r="S56" s="40"/>
      <c r="T56" s="40"/>
      <c r="U56" s="39"/>
      <c r="V56" s="44"/>
      <c r="W56" s="32"/>
    </row>
    <row r="57" spans="1:22" ht="14.25" customHeight="1" thickBot="1">
      <c r="A57" s="26"/>
      <c r="B57" s="27"/>
      <c r="C57" s="27"/>
      <c r="D57" s="27"/>
      <c r="E57" s="2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1"/>
      <c r="V57" s="30"/>
    </row>
    <row r="58" ht="16.5" thickTop="1"/>
  </sheetData>
  <sheetProtection/>
  <printOptions/>
  <pageMargins left="0.3937007874015748" right="0.1968503937007874" top="0.1968503937007874" bottom="0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90" zoomScaleNormal="90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4" sqref="U14"/>
    </sheetView>
  </sheetViews>
  <sheetFormatPr defaultColWidth="9.00390625" defaultRowHeight="12.75"/>
  <cols>
    <col min="1" max="1" width="3.125" style="12" customWidth="1"/>
    <col min="2" max="2" width="9.125" style="12" customWidth="1"/>
    <col min="3" max="3" width="23.75390625" style="12" customWidth="1"/>
    <col min="4" max="4" width="14.625" style="12" customWidth="1"/>
    <col min="5" max="5" width="9.125" style="12" customWidth="1"/>
    <col min="6" max="6" width="9.25390625" style="0" hidden="1" customWidth="1"/>
    <col min="7" max="7" width="9.125" style="0" hidden="1" customWidth="1"/>
    <col min="8" max="8" width="7.625" style="0" hidden="1" customWidth="1"/>
    <col min="9" max="9" width="9.25390625" style="0" hidden="1" customWidth="1"/>
    <col min="10" max="10" width="9.125" style="0" hidden="1" customWidth="1"/>
    <col min="11" max="11" width="7.625" style="0" hidden="1" customWidth="1"/>
    <col min="12" max="12" width="8.75390625" style="0" hidden="1" customWidth="1"/>
    <col min="13" max="13" width="9.25390625" style="0" hidden="1" customWidth="1"/>
    <col min="14" max="14" width="8.75390625" style="0" hidden="1" customWidth="1"/>
    <col min="15" max="15" width="9.875" style="0" hidden="1" customWidth="1"/>
    <col min="16" max="16" width="9.25390625" style="0" hidden="1" customWidth="1"/>
    <col min="17" max="18" width="8.75390625" style="0" hidden="1" customWidth="1"/>
    <col min="19" max="19" width="9.25390625" style="0" hidden="1" customWidth="1"/>
    <col min="20" max="20" width="8.75390625" style="0" hidden="1" customWidth="1"/>
    <col min="21" max="21" width="9.875" style="12" customWidth="1"/>
    <col min="22" max="22" width="9.875" style="31" bestFit="1" customWidth="1"/>
  </cols>
  <sheetData>
    <row r="1" ht="18.75">
      <c r="C1" s="35" t="s">
        <v>133</v>
      </c>
    </row>
    <row r="2" ht="18.75">
      <c r="C2" s="35" t="s">
        <v>134</v>
      </c>
    </row>
    <row r="3" ht="16.5" thickBot="1"/>
    <row r="4" spans="1:22" ht="16.5" thickTop="1">
      <c r="A4" s="24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45" t="s">
        <v>127</v>
      </c>
      <c r="G4" s="9" t="s">
        <v>128</v>
      </c>
      <c r="H4" s="9" t="s">
        <v>149</v>
      </c>
      <c r="I4" s="45" t="s">
        <v>129</v>
      </c>
      <c r="J4" s="9" t="s">
        <v>130</v>
      </c>
      <c r="K4" s="9" t="s">
        <v>150</v>
      </c>
      <c r="L4" s="45" t="s">
        <v>155</v>
      </c>
      <c r="M4" s="45" t="s">
        <v>156</v>
      </c>
      <c r="N4" s="45" t="s">
        <v>157</v>
      </c>
      <c r="O4" s="45" t="s">
        <v>158</v>
      </c>
      <c r="P4" s="45" t="s">
        <v>159</v>
      </c>
      <c r="Q4" s="45" t="s">
        <v>160</v>
      </c>
      <c r="R4" s="45" t="s">
        <v>161</v>
      </c>
      <c r="S4" s="45" t="s">
        <v>162</v>
      </c>
      <c r="T4" s="45" t="s">
        <v>163</v>
      </c>
      <c r="U4" s="9" t="s">
        <v>93</v>
      </c>
      <c r="V4" s="29" t="s">
        <v>94</v>
      </c>
    </row>
    <row r="5" spans="1:23" ht="27" customHeight="1">
      <c r="A5" s="36"/>
      <c r="B5" s="37"/>
      <c r="C5" s="38"/>
      <c r="D5" s="37"/>
      <c r="E5" s="37"/>
      <c r="F5" s="42"/>
      <c r="G5" s="41"/>
      <c r="H5" s="41"/>
      <c r="I5" s="42"/>
      <c r="J5" s="41"/>
      <c r="K5" s="41"/>
      <c r="L5" s="39"/>
      <c r="M5" s="40"/>
      <c r="N5" s="40"/>
      <c r="O5" s="39"/>
      <c r="P5" s="40"/>
      <c r="Q5" s="40"/>
      <c r="R5" s="39"/>
      <c r="S5" s="40"/>
      <c r="T5" s="40"/>
      <c r="U5" s="39"/>
      <c r="V5" s="44"/>
      <c r="W5" s="32"/>
    </row>
    <row r="6" spans="1:23" ht="27" customHeight="1">
      <c r="A6" s="36">
        <v>6</v>
      </c>
      <c r="B6" s="37">
        <v>15</v>
      </c>
      <c r="C6" s="38" t="s">
        <v>36</v>
      </c>
      <c r="D6" s="37" t="s">
        <v>21</v>
      </c>
      <c r="E6" s="37" t="s">
        <v>153</v>
      </c>
      <c r="F6" s="49">
        <v>0.5472222222222222</v>
      </c>
      <c r="G6" s="49">
        <v>0.5659722222222222</v>
      </c>
      <c r="H6" s="52">
        <f aca="true" t="shared" si="0" ref="H6:H11">G6-F6</f>
        <v>0.018750000000000044</v>
      </c>
      <c r="I6" s="49">
        <v>0.5819444444444445</v>
      </c>
      <c r="J6" s="49">
        <v>0.6538773148148148</v>
      </c>
      <c r="K6" s="52">
        <f aca="true" t="shared" si="1" ref="K6:K11">J6-I6</f>
        <v>0.07193287037037033</v>
      </c>
      <c r="L6" s="49">
        <v>0</v>
      </c>
      <c r="M6" s="49">
        <v>0</v>
      </c>
      <c r="N6" s="52">
        <f aca="true" t="shared" si="2" ref="N6:N11">M6-L6</f>
        <v>0</v>
      </c>
      <c r="O6" s="49">
        <v>0</v>
      </c>
      <c r="P6" s="49">
        <v>0</v>
      </c>
      <c r="Q6" s="52">
        <f aca="true" t="shared" si="3" ref="Q6:Q11">P6-O6</f>
        <v>0</v>
      </c>
      <c r="R6" s="49">
        <v>0</v>
      </c>
      <c r="S6" s="49">
        <v>0</v>
      </c>
      <c r="T6" s="52">
        <f>S6-R6</f>
        <v>0</v>
      </c>
      <c r="U6" s="10">
        <v>0</v>
      </c>
      <c r="V6" s="44"/>
      <c r="W6" s="32"/>
    </row>
    <row r="7" spans="1:23" ht="27" customHeight="1">
      <c r="A7" s="36">
        <v>7</v>
      </c>
      <c r="B7" s="37">
        <v>1</v>
      </c>
      <c r="C7" s="38" t="s">
        <v>22</v>
      </c>
      <c r="D7" s="37" t="s">
        <v>21</v>
      </c>
      <c r="E7" s="37" t="s">
        <v>153</v>
      </c>
      <c r="F7" s="49">
        <v>0.5694444444444444</v>
      </c>
      <c r="G7" s="49">
        <v>0.578587962962963</v>
      </c>
      <c r="H7" s="52">
        <f t="shared" si="0"/>
        <v>0.009143518518518579</v>
      </c>
      <c r="I7" s="49">
        <v>0.5819444444444445</v>
      </c>
      <c r="J7" s="49">
        <v>0.6710069444444445</v>
      </c>
      <c r="K7" s="52">
        <f t="shared" si="1"/>
        <v>0.08906250000000004</v>
      </c>
      <c r="L7" s="49">
        <v>0.75</v>
      </c>
      <c r="M7" s="53">
        <v>0.7800925925925926</v>
      </c>
      <c r="N7" s="52">
        <f t="shared" si="2"/>
        <v>0.03009259259259256</v>
      </c>
      <c r="O7" s="49">
        <v>0.8236111111111111</v>
      </c>
      <c r="P7" s="49">
        <v>0.8311458333333334</v>
      </c>
      <c r="Q7" s="52">
        <f t="shared" si="3"/>
        <v>0.00753472222222229</v>
      </c>
      <c r="R7" s="49">
        <v>0.8743055555555556</v>
      </c>
      <c r="S7" s="49">
        <v>0.876388888888889</v>
      </c>
      <c r="T7" s="52">
        <f>S7-R7</f>
        <v>0.002083333333333437</v>
      </c>
      <c r="U7" s="10">
        <v>0.26238425925925934</v>
      </c>
      <c r="V7" s="44">
        <v>1</v>
      </c>
      <c r="W7" s="32"/>
    </row>
    <row r="8" spans="1:23" ht="27" customHeight="1">
      <c r="A8" s="36">
        <v>20</v>
      </c>
      <c r="B8" s="37">
        <v>27</v>
      </c>
      <c r="C8" s="38" t="s">
        <v>95</v>
      </c>
      <c r="D8" s="37" t="s">
        <v>21</v>
      </c>
      <c r="E8" s="37" t="s">
        <v>153</v>
      </c>
      <c r="F8" s="49">
        <v>0.5791666666666667</v>
      </c>
      <c r="G8" s="49">
        <v>0.5907986111111111</v>
      </c>
      <c r="H8" s="52">
        <f t="shared" si="0"/>
        <v>0.011631944444444375</v>
      </c>
      <c r="I8" s="49">
        <v>0.6097222222222222</v>
      </c>
      <c r="J8" s="49">
        <v>0.6500578703703704</v>
      </c>
      <c r="K8" s="52">
        <f t="shared" si="1"/>
        <v>0.04033564814814827</v>
      </c>
      <c r="L8" s="49">
        <v>0.7743055555555555</v>
      </c>
      <c r="M8" s="49">
        <v>0.8123148148148148</v>
      </c>
      <c r="N8" s="52">
        <f t="shared" si="2"/>
        <v>0.038009259259259354</v>
      </c>
      <c r="O8" s="49">
        <v>0.8612268518518519</v>
      </c>
      <c r="P8" s="49">
        <v>0.8844675925925927</v>
      </c>
      <c r="Q8" s="52">
        <f t="shared" si="3"/>
        <v>0.023240740740740784</v>
      </c>
      <c r="R8" s="49">
        <v>0</v>
      </c>
      <c r="S8" s="49">
        <v>0</v>
      </c>
      <c r="T8" s="51">
        <v>0.08819444444444445</v>
      </c>
      <c r="U8" s="10">
        <v>0.3848263888888893</v>
      </c>
      <c r="V8" s="44">
        <v>2</v>
      </c>
      <c r="W8" s="32"/>
    </row>
    <row r="9" spans="1:23" ht="27" customHeight="1">
      <c r="A9" s="36">
        <v>13</v>
      </c>
      <c r="B9" s="37">
        <v>18</v>
      </c>
      <c r="C9" s="38" t="s">
        <v>152</v>
      </c>
      <c r="D9" s="37" t="s">
        <v>21</v>
      </c>
      <c r="E9" s="37" t="s">
        <v>153</v>
      </c>
      <c r="F9" s="49">
        <v>0.5861111111111111</v>
      </c>
      <c r="G9" s="49">
        <v>0.6017361111111111</v>
      </c>
      <c r="H9" s="52">
        <f t="shared" si="0"/>
        <v>0.015625</v>
      </c>
      <c r="I9" s="49">
        <v>0.6277777777777778</v>
      </c>
      <c r="J9" s="49">
        <v>0.6973958333333333</v>
      </c>
      <c r="K9" s="52">
        <f t="shared" si="1"/>
        <v>0.06961805555555556</v>
      </c>
      <c r="L9" s="49">
        <v>0.7743055555555555</v>
      </c>
      <c r="M9" s="49">
        <v>0.8313310185185184</v>
      </c>
      <c r="N9" s="52">
        <f t="shared" si="2"/>
        <v>0.05702546296296296</v>
      </c>
      <c r="O9" s="49">
        <v>0.875</v>
      </c>
      <c r="P9" s="49">
        <v>0.9001041666666666</v>
      </c>
      <c r="Q9" s="52">
        <f t="shared" si="3"/>
        <v>0.025104166666666594</v>
      </c>
      <c r="R9" s="49">
        <v>0</v>
      </c>
      <c r="S9" s="49">
        <v>0</v>
      </c>
      <c r="T9" s="51">
        <v>0.08819444444444445</v>
      </c>
      <c r="U9" s="10">
        <v>0.5590046296296294</v>
      </c>
      <c r="V9" s="44">
        <v>3</v>
      </c>
      <c r="W9" s="32"/>
    </row>
    <row r="10" spans="1:23" ht="27" customHeight="1">
      <c r="A10" s="36">
        <v>14</v>
      </c>
      <c r="B10" s="37">
        <v>19</v>
      </c>
      <c r="C10" s="38" t="s">
        <v>23</v>
      </c>
      <c r="D10" s="37" t="s">
        <v>21</v>
      </c>
      <c r="E10" s="37" t="s">
        <v>153</v>
      </c>
      <c r="F10" s="49">
        <v>0.5861111111111111</v>
      </c>
      <c r="G10" s="49">
        <v>0.6018518518518519</v>
      </c>
      <c r="H10" s="52">
        <f t="shared" si="0"/>
        <v>0.015740740740740722</v>
      </c>
      <c r="I10" s="49">
        <v>0.6277777777777778</v>
      </c>
      <c r="J10" s="49">
        <v>0.697488425925926</v>
      </c>
      <c r="K10" s="52">
        <f t="shared" si="1"/>
        <v>0.0697106481481482</v>
      </c>
      <c r="L10" s="49">
        <v>0.7743055555555555</v>
      </c>
      <c r="M10" s="49">
        <v>0.8314467592592593</v>
      </c>
      <c r="N10" s="52">
        <f t="shared" si="2"/>
        <v>0.05714120370370379</v>
      </c>
      <c r="O10" s="49">
        <v>0.875</v>
      </c>
      <c r="P10" s="49">
        <v>0.9001273148148149</v>
      </c>
      <c r="Q10" s="52">
        <f t="shared" si="3"/>
        <v>0.025127314814814894</v>
      </c>
      <c r="R10" s="49">
        <v>0</v>
      </c>
      <c r="S10" s="49">
        <v>0</v>
      </c>
      <c r="T10" s="51">
        <v>0.08819444444444445</v>
      </c>
      <c r="U10" s="10">
        <v>0.5599421296296297</v>
      </c>
      <c r="V10" s="44">
        <v>4</v>
      </c>
      <c r="W10" s="32"/>
    </row>
    <row r="11" spans="1:23" ht="27" customHeight="1">
      <c r="A11" s="36">
        <v>3</v>
      </c>
      <c r="B11" s="37">
        <v>2</v>
      </c>
      <c r="C11" s="38" t="s">
        <v>147</v>
      </c>
      <c r="D11" s="37" t="s">
        <v>21</v>
      </c>
      <c r="E11" s="37" t="s">
        <v>153</v>
      </c>
      <c r="F11" s="49">
        <v>0</v>
      </c>
      <c r="G11" s="49">
        <v>0</v>
      </c>
      <c r="H11" s="52">
        <f t="shared" si="0"/>
        <v>0</v>
      </c>
      <c r="I11" s="49">
        <v>0</v>
      </c>
      <c r="J11" s="49">
        <v>0</v>
      </c>
      <c r="K11" s="52">
        <f t="shared" si="1"/>
        <v>0</v>
      </c>
      <c r="L11" s="49">
        <v>0</v>
      </c>
      <c r="M11" s="49">
        <v>0</v>
      </c>
      <c r="N11" s="52">
        <f t="shared" si="2"/>
        <v>0</v>
      </c>
      <c r="O11" s="49">
        <v>0</v>
      </c>
      <c r="P11" s="49">
        <v>0</v>
      </c>
      <c r="Q11" s="52">
        <f t="shared" si="3"/>
        <v>0</v>
      </c>
      <c r="R11" s="49">
        <v>0</v>
      </c>
      <c r="S11" s="49">
        <v>0</v>
      </c>
      <c r="T11" s="52">
        <f>S11-R11</f>
        <v>0</v>
      </c>
      <c r="U11" s="10"/>
      <c r="V11" s="44"/>
      <c r="W11" s="32"/>
    </row>
    <row r="12" spans="1:23" ht="27" customHeight="1">
      <c r="A12" s="36"/>
      <c r="B12" s="37"/>
      <c r="C12" s="38"/>
      <c r="D12" s="37"/>
      <c r="E12" s="37"/>
      <c r="F12" s="49"/>
      <c r="G12" s="49"/>
      <c r="H12" s="52"/>
      <c r="I12" s="49"/>
      <c r="J12" s="49"/>
      <c r="K12" s="52"/>
      <c r="L12" s="49"/>
      <c r="M12" s="49"/>
      <c r="N12" s="52"/>
      <c r="O12" s="49"/>
      <c r="P12" s="49"/>
      <c r="Q12" s="52"/>
      <c r="R12" s="49"/>
      <c r="S12" s="49"/>
      <c r="T12" s="52"/>
      <c r="U12" s="10"/>
      <c r="V12" s="44"/>
      <c r="W12" s="32"/>
    </row>
    <row r="13" spans="1:23" ht="27" customHeight="1">
      <c r="A13" s="36">
        <v>8</v>
      </c>
      <c r="B13" s="37">
        <v>12</v>
      </c>
      <c r="C13" s="38" t="s">
        <v>108</v>
      </c>
      <c r="D13" s="37" t="s">
        <v>21</v>
      </c>
      <c r="E13" s="37"/>
      <c r="F13" s="49">
        <v>0.5770833333333333</v>
      </c>
      <c r="G13" s="49">
        <v>0.5899305555555555</v>
      </c>
      <c r="H13" s="52">
        <f aca="true" t="shared" si="4" ref="H13:H21">G13-F13</f>
        <v>0.012847222222222232</v>
      </c>
      <c r="I13" s="49">
        <v>0.6118055555555556</v>
      </c>
      <c r="J13" s="49">
        <v>0.6611111111111111</v>
      </c>
      <c r="K13" s="52">
        <f aca="true" t="shared" si="5" ref="K13:K21">J13-I13</f>
        <v>0.04930555555555549</v>
      </c>
      <c r="L13" s="49">
        <v>0.75</v>
      </c>
      <c r="M13" s="49">
        <v>0.7895833333333333</v>
      </c>
      <c r="N13" s="52">
        <f>M13-L13</f>
        <v>0.039583333333333304</v>
      </c>
      <c r="O13" s="49">
        <v>0.8253587962962964</v>
      </c>
      <c r="P13" s="49">
        <v>0.8370254629629629</v>
      </c>
      <c r="Q13" s="52">
        <f>P13-O13</f>
        <v>0.011666666666666492</v>
      </c>
      <c r="R13" s="49">
        <v>0.8770833333333333</v>
      </c>
      <c r="S13" s="49">
        <v>0.8819444444444445</v>
      </c>
      <c r="T13" s="52">
        <f>S13-R13</f>
        <v>0.004861111111111205</v>
      </c>
      <c r="U13" s="10">
        <v>0.30854166666666644</v>
      </c>
      <c r="V13" s="44">
        <v>1</v>
      </c>
      <c r="W13" s="32"/>
    </row>
    <row r="14" spans="1:23" ht="27" customHeight="1">
      <c r="A14" s="36">
        <v>9</v>
      </c>
      <c r="B14" s="37">
        <v>26</v>
      </c>
      <c r="C14" s="38" t="s">
        <v>113</v>
      </c>
      <c r="D14" s="37" t="s">
        <v>21</v>
      </c>
      <c r="E14" s="37"/>
      <c r="F14" s="49">
        <v>0.5791666666666667</v>
      </c>
      <c r="G14" s="49">
        <v>0.5912499999999999</v>
      </c>
      <c r="H14" s="52">
        <f t="shared" si="4"/>
        <v>0.012083333333333224</v>
      </c>
      <c r="I14" s="49">
        <v>0.6097222222222222</v>
      </c>
      <c r="J14" s="49">
        <v>0.6587152777777777</v>
      </c>
      <c r="K14" s="52">
        <f t="shared" si="5"/>
        <v>0.048993055555555554</v>
      </c>
      <c r="L14" s="49">
        <v>0.7743055555555555</v>
      </c>
      <c r="M14" s="49">
        <v>0.8122685185185184</v>
      </c>
      <c r="N14" s="52">
        <f>M14-L14</f>
        <v>0.037962962962962976</v>
      </c>
      <c r="O14" s="49">
        <v>0.8612268518518519</v>
      </c>
      <c r="P14" s="49">
        <v>0.8825347222222222</v>
      </c>
      <c r="Q14" s="52">
        <f>P14-O14</f>
        <v>0.021307870370370297</v>
      </c>
      <c r="R14" s="49">
        <v>0</v>
      </c>
      <c r="S14" s="49">
        <v>0</v>
      </c>
      <c r="T14" s="51">
        <v>0.08819444444444445</v>
      </c>
      <c r="U14" s="10">
        <v>0.39203703703703685</v>
      </c>
      <c r="V14" s="44">
        <v>2</v>
      </c>
      <c r="W14" s="32"/>
    </row>
    <row r="15" spans="1:23" ht="27" customHeight="1">
      <c r="A15" s="36">
        <v>10</v>
      </c>
      <c r="B15" s="37">
        <v>4</v>
      </c>
      <c r="C15" s="38" t="s">
        <v>103</v>
      </c>
      <c r="D15" s="37" t="s">
        <v>21</v>
      </c>
      <c r="E15" s="37"/>
      <c r="F15" s="49">
        <v>0.5888888888888889</v>
      </c>
      <c r="G15" s="49">
        <v>0.6006944444444444</v>
      </c>
      <c r="H15" s="52">
        <f t="shared" si="4"/>
        <v>0.011805555555555514</v>
      </c>
      <c r="I15" s="49">
        <v>0.6305555555555555</v>
      </c>
      <c r="J15" s="49">
        <v>0.6844907407407407</v>
      </c>
      <c r="K15" s="52">
        <f t="shared" si="5"/>
        <v>0.05393518518518514</v>
      </c>
      <c r="L15" s="49">
        <v>0.7743055555555555</v>
      </c>
      <c r="M15" s="49">
        <v>0.8123495370370369</v>
      </c>
      <c r="N15" s="52">
        <f>M15-L15</f>
        <v>0.03804398148148147</v>
      </c>
      <c r="O15" s="49">
        <v>0.8612268518518519</v>
      </c>
      <c r="P15" s="49">
        <v>0.8825115740740741</v>
      </c>
      <c r="Q15" s="52">
        <f>P15-O15</f>
        <v>0.02128472222222222</v>
      </c>
      <c r="R15" s="49">
        <v>0</v>
      </c>
      <c r="S15" s="49">
        <v>0</v>
      </c>
      <c r="T15" s="51">
        <v>0.08819444444444445</v>
      </c>
      <c r="U15" s="10">
        <v>0.40149305555555537</v>
      </c>
      <c r="V15" s="44">
        <v>3</v>
      </c>
      <c r="W15" s="32"/>
    </row>
    <row r="16" spans="1:23" ht="27" customHeight="1">
      <c r="A16" s="36">
        <v>11</v>
      </c>
      <c r="B16" s="37">
        <v>22</v>
      </c>
      <c r="C16" s="38" t="s">
        <v>112</v>
      </c>
      <c r="D16" s="37" t="s">
        <v>21</v>
      </c>
      <c r="E16" s="37"/>
      <c r="F16" s="53">
        <v>0.5888888888888889</v>
      </c>
      <c r="G16" s="49">
        <v>0.600925925925926</v>
      </c>
      <c r="H16" s="52">
        <f t="shared" si="4"/>
        <v>0.012037037037037068</v>
      </c>
      <c r="I16" s="49">
        <v>0.6305555555555555</v>
      </c>
      <c r="J16" s="49">
        <v>0.6845833333333333</v>
      </c>
      <c r="K16" s="52">
        <f t="shared" si="5"/>
        <v>0.054027777777777786</v>
      </c>
      <c r="L16" s="49">
        <v>0.7743055555555555</v>
      </c>
      <c r="M16" s="49">
        <v>0.8189351851851852</v>
      </c>
      <c r="N16" s="52">
        <f>M16-L16</f>
        <v>0.044629629629629686</v>
      </c>
      <c r="O16" s="49">
        <v>0.8612268518518519</v>
      </c>
      <c r="P16" s="49">
        <v>0.8826967592592593</v>
      </c>
      <c r="Q16" s="52">
        <f>P16-O16</f>
        <v>0.021469907407407396</v>
      </c>
      <c r="R16" s="49">
        <v>0</v>
      </c>
      <c r="S16" s="49">
        <v>0</v>
      </c>
      <c r="T16" s="51">
        <v>0.08819444444444445</v>
      </c>
      <c r="U16" s="10">
        <v>0.4026388888888891</v>
      </c>
      <c r="V16" s="44">
        <v>4</v>
      </c>
      <c r="W16" s="32"/>
    </row>
    <row r="17" spans="1:23" ht="27" customHeight="1">
      <c r="A17" s="36">
        <v>12</v>
      </c>
      <c r="B17" s="37">
        <v>7</v>
      </c>
      <c r="C17" s="38" t="s">
        <v>105</v>
      </c>
      <c r="D17" s="37" t="s">
        <v>21</v>
      </c>
      <c r="E17" s="37"/>
      <c r="F17" s="49">
        <v>0.5902777777777778</v>
      </c>
      <c r="G17" s="49">
        <v>0.6024305555555556</v>
      </c>
      <c r="H17" s="52">
        <f t="shared" si="4"/>
        <v>0.01215277777777779</v>
      </c>
      <c r="I17" s="49">
        <v>0.6354166666666666</v>
      </c>
      <c r="J17" s="49">
        <v>0.6952314814814815</v>
      </c>
      <c r="K17" s="52">
        <f t="shared" si="5"/>
        <v>0.059814814814814876</v>
      </c>
      <c r="L17" s="49">
        <v>0.7743055555555555</v>
      </c>
      <c r="M17" s="49">
        <v>0.8600115740740741</v>
      </c>
      <c r="N17" s="52">
        <f>M17-L17</f>
        <v>0.08570601851851867</v>
      </c>
      <c r="O17" s="49">
        <v>0</v>
      </c>
      <c r="P17" s="49">
        <v>0</v>
      </c>
      <c r="Q17" s="51">
        <v>0.10833333333333334</v>
      </c>
      <c r="R17" s="49">
        <v>0</v>
      </c>
      <c r="S17" s="49">
        <v>0</v>
      </c>
      <c r="T17" s="51">
        <v>0.08819444444444445</v>
      </c>
      <c r="U17" s="10">
        <v>0.5419791666666669</v>
      </c>
      <c r="V17" s="44">
        <v>5</v>
      </c>
      <c r="W17" s="32"/>
    </row>
    <row r="18" spans="1:23" ht="27" customHeight="1">
      <c r="A18" s="36">
        <v>15</v>
      </c>
      <c r="B18" s="37">
        <v>5</v>
      </c>
      <c r="C18" s="38" t="s">
        <v>104</v>
      </c>
      <c r="D18" s="37" t="s">
        <v>21</v>
      </c>
      <c r="E18" s="37"/>
      <c r="F18" s="49">
        <v>0.5902777777777778</v>
      </c>
      <c r="G18" s="49">
        <v>0.6019675925925926</v>
      </c>
      <c r="H18" s="52">
        <f t="shared" si="4"/>
        <v>0.011689814814814792</v>
      </c>
      <c r="I18" s="49">
        <v>0.6354166666666666</v>
      </c>
      <c r="J18" s="49">
        <v>0.6952199074074074</v>
      </c>
      <c r="K18" s="52">
        <f t="shared" si="5"/>
        <v>0.059803240740740726</v>
      </c>
      <c r="L18" s="49">
        <v>0</v>
      </c>
      <c r="M18" s="49">
        <v>0</v>
      </c>
      <c r="N18" s="51">
        <v>0.14583333333333334</v>
      </c>
      <c r="O18" s="49">
        <v>0</v>
      </c>
      <c r="P18" s="49">
        <v>0</v>
      </c>
      <c r="Q18" s="51">
        <v>0.10833333333333334</v>
      </c>
      <c r="R18" s="49">
        <v>0</v>
      </c>
      <c r="S18" s="49">
        <v>0</v>
      </c>
      <c r="T18" s="51">
        <v>0.08819444444444445</v>
      </c>
      <c r="U18" s="10">
        <v>0.5936574074074074</v>
      </c>
      <c r="V18" s="44">
        <v>6</v>
      </c>
      <c r="W18" s="32"/>
    </row>
    <row r="19" spans="1:23" ht="27" customHeight="1">
      <c r="A19" s="36">
        <v>16</v>
      </c>
      <c r="B19" s="37">
        <v>9</v>
      </c>
      <c r="C19" s="38" t="s">
        <v>107</v>
      </c>
      <c r="D19" s="37" t="s">
        <v>21</v>
      </c>
      <c r="E19" s="37"/>
      <c r="F19" s="49">
        <v>0.5826388888888888</v>
      </c>
      <c r="G19" s="49">
        <v>0.6236111111111111</v>
      </c>
      <c r="H19" s="52">
        <f t="shared" si="4"/>
        <v>0.0409722222222223</v>
      </c>
      <c r="I19" s="49">
        <v>0.6354166666666666</v>
      </c>
      <c r="J19" s="49">
        <v>0.719212962962963</v>
      </c>
      <c r="K19" s="52">
        <f t="shared" si="5"/>
        <v>0.08379629629629637</v>
      </c>
      <c r="L19" s="49">
        <v>0.7743055555555555</v>
      </c>
      <c r="M19" s="49">
        <v>0.8194444444444445</v>
      </c>
      <c r="N19" s="52">
        <f aca="true" t="shared" si="6" ref="N19:N27">M19-L19</f>
        <v>0.04513888888888906</v>
      </c>
      <c r="O19" s="49">
        <v>0</v>
      </c>
      <c r="P19" s="49">
        <v>0</v>
      </c>
      <c r="Q19" s="51">
        <v>0.10833333333333334</v>
      </c>
      <c r="R19" s="49">
        <v>0</v>
      </c>
      <c r="S19" s="49">
        <v>0</v>
      </c>
      <c r="T19" s="51">
        <v>0.08819444444444445</v>
      </c>
      <c r="U19" s="10">
        <v>0.6255555555555559</v>
      </c>
      <c r="V19" s="44">
        <v>7</v>
      </c>
      <c r="W19" s="32"/>
    </row>
    <row r="20" spans="1:23" ht="27" customHeight="1">
      <c r="A20" s="36">
        <v>17</v>
      </c>
      <c r="B20" s="37">
        <v>14</v>
      </c>
      <c r="C20" s="38" t="s">
        <v>148</v>
      </c>
      <c r="D20" s="37" t="s">
        <v>21</v>
      </c>
      <c r="E20" s="37"/>
      <c r="F20" s="49">
        <v>0.5770833333333333</v>
      </c>
      <c r="G20" s="49">
        <v>0.5902662037037038</v>
      </c>
      <c r="H20" s="52">
        <f t="shared" si="4"/>
        <v>0.01318287037037047</v>
      </c>
      <c r="I20" s="49">
        <v>0.6354166666666666</v>
      </c>
      <c r="J20" s="49">
        <v>0.7192708333333333</v>
      </c>
      <c r="K20" s="52">
        <f t="shared" si="5"/>
        <v>0.08385416666666667</v>
      </c>
      <c r="L20" s="49">
        <v>0.7743055555555555</v>
      </c>
      <c r="M20" s="49">
        <v>0.8365277777777779</v>
      </c>
      <c r="N20" s="52">
        <f t="shared" si="6"/>
        <v>0.0622222222222224</v>
      </c>
      <c r="O20" s="49">
        <v>0.875</v>
      </c>
      <c r="P20" s="49">
        <v>0.900162037037037</v>
      </c>
      <c r="Q20" s="52">
        <f aca="true" t="shared" si="7" ref="Q20:Q27">P20-O20</f>
        <v>0.02516203703703701</v>
      </c>
      <c r="R20" s="49">
        <v>0</v>
      </c>
      <c r="S20" s="49">
        <v>0</v>
      </c>
      <c r="T20" s="51">
        <v>0.08819444444444445</v>
      </c>
      <c r="U20" s="10">
        <v>0.6917013888888892</v>
      </c>
      <c r="V20" s="44">
        <v>8</v>
      </c>
      <c r="W20" s="32"/>
    </row>
    <row r="21" spans="1:23" ht="27" customHeight="1">
      <c r="A21" s="36">
        <v>18</v>
      </c>
      <c r="B21" s="37">
        <v>10</v>
      </c>
      <c r="C21" s="38" t="s">
        <v>48</v>
      </c>
      <c r="D21" s="37" t="s">
        <v>21</v>
      </c>
      <c r="E21" s="37"/>
      <c r="F21" s="49">
        <v>0.5680555555555555</v>
      </c>
      <c r="G21" s="49">
        <v>0.5826388888888888</v>
      </c>
      <c r="H21" s="52">
        <f t="shared" si="4"/>
        <v>0.014583333333333282</v>
      </c>
      <c r="I21" s="49">
        <v>0.611111111111111</v>
      </c>
      <c r="J21" s="49">
        <v>0.6610532407407407</v>
      </c>
      <c r="K21" s="52">
        <f t="shared" si="5"/>
        <v>0.04994212962962963</v>
      </c>
      <c r="L21" s="49">
        <v>0.75</v>
      </c>
      <c r="M21" s="49">
        <v>0.7872916666666666</v>
      </c>
      <c r="N21" s="52">
        <f t="shared" si="6"/>
        <v>0.03729166666666661</v>
      </c>
      <c r="O21" s="49">
        <v>0.8381944444444445</v>
      </c>
      <c r="P21" s="49">
        <v>0.8483217592592592</v>
      </c>
      <c r="Q21" s="52">
        <f t="shared" si="7"/>
        <v>0.01012731481481477</v>
      </c>
      <c r="R21" s="49">
        <v>0.8903587962962963</v>
      </c>
      <c r="S21" s="49">
        <v>0.8923611111111112</v>
      </c>
      <c r="T21" s="52">
        <f>S21-R21</f>
        <v>0.0020023148148148318</v>
      </c>
      <c r="U21" s="10">
        <v>0.7220601851851851</v>
      </c>
      <c r="V21" s="44">
        <v>9</v>
      </c>
      <c r="W21" s="32"/>
    </row>
    <row r="22" spans="1:23" ht="27" customHeight="1" hidden="1">
      <c r="A22" s="36">
        <v>19</v>
      </c>
      <c r="B22" s="37">
        <v>11</v>
      </c>
      <c r="C22" s="38" t="s">
        <v>30</v>
      </c>
      <c r="D22" s="37" t="s">
        <v>21</v>
      </c>
      <c r="E22" s="37"/>
      <c r="F22" s="47"/>
      <c r="G22" s="47"/>
      <c r="H22" s="10"/>
      <c r="I22" s="47"/>
      <c r="J22" s="47"/>
      <c r="K22" s="10"/>
      <c r="L22" s="47"/>
      <c r="M22" s="47"/>
      <c r="N22" s="52">
        <f t="shared" si="6"/>
        <v>0</v>
      </c>
      <c r="O22" s="47"/>
      <c r="P22" s="47"/>
      <c r="Q22" s="52">
        <f t="shared" si="7"/>
        <v>0</v>
      </c>
      <c r="R22" s="47"/>
      <c r="S22" s="47"/>
      <c r="T22" s="10"/>
      <c r="U22" s="10" t="e">
        <v>#REF!</v>
      </c>
      <c r="V22" s="44"/>
      <c r="W22" s="32"/>
    </row>
    <row r="23" spans="1:23" ht="27" customHeight="1">
      <c r="A23" s="36">
        <v>21</v>
      </c>
      <c r="B23" s="37">
        <v>8</v>
      </c>
      <c r="C23" s="38" t="s">
        <v>106</v>
      </c>
      <c r="D23" s="37" t="s">
        <v>21</v>
      </c>
      <c r="E23" s="37"/>
      <c r="F23" s="53">
        <v>0.5826388888888888</v>
      </c>
      <c r="G23" s="49">
        <v>0.5960069444444445</v>
      </c>
      <c r="H23" s="52">
        <f>G23-F23</f>
        <v>0.013368055555555647</v>
      </c>
      <c r="I23" s="49">
        <v>0</v>
      </c>
      <c r="J23" s="49">
        <v>0</v>
      </c>
      <c r="K23" s="52">
        <f>J23-I23</f>
        <v>0</v>
      </c>
      <c r="L23" s="49">
        <v>0</v>
      </c>
      <c r="M23" s="49">
        <v>0</v>
      </c>
      <c r="N23" s="52">
        <f t="shared" si="6"/>
        <v>0</v>
      </c>
      <c r="O23" s="49">
        <v>0</v>
      </c>
      <c r="P23" s="49">
        <v>0</v>
      </c>
      <c r="Q23" s="52">
        <f t="shared" si="7"/>
        <v>0</v>
      </c>
      <c r="R23" s="49">
        <v>0</v>
      </c>
      <c r="S23" s="49">
        <v>0</v>
      </c>
      <c r="T23" s="52">
        <f>S23-R23</f>
        <v>0</v>
      </c>
      <c r="U23" s="10"/>
      <c r="V23" s="44"/>
      <c r="W23" s="32"/>
    </row>
    <row r="24" spans="1:23" ht="27" customHeight="1">
      <c r="A24" s="36">
        <v>1</v>
      </c>
      <c r="B24" s="37">
        <v>6</v>
      </c>
      <c r="C24" s="38" t="s">
        <v>49</v>
      </c>
      <c r="D24" s="37" t="s">
        <v>21</v>
      </c>
      <c r="E24" s="37"/>
      <c r="F24" s="53">
        <v>0</v>
      </c>
      <c r="G24" s="49">
        <v>0</v>
      </c>
      <c r="H24" s="52">
        <f>G24-F24</f>
        <v>0</v>
      </c>
      <c r="I24" s="53">
        <v>0</v>
      </c>
      <c r="J24" s="49">
        <v>0</v>
      </c>
      <c r="K24" s="52">
        <f>J24-I24</f>
        <v>0</v>
      </c>
      <c r="L24" s="53">
        <v>0</v>
      </c>
      <c r="M24" s="49">
        <v>0</v>
      </c>
      <c r="N24" s="52">
        <f t="shared" si="6"/>
        <v>0</v>
      </c>
      <c r="O24" s="53">
        <v>0</v>
      </c>
      <c r="P24" s="49">
        <v>0</v>
      </c>
      <c r="Q24" s="52">
        <f t="shared" si="7"/>
        <v>0</v>
      </c>
      <c r="R24" s="53">
        <v>0</v>
      </c>
      <c r="S24" s="49">
        <v>0</v>
      </c>
      <c r="T24" s="52">
        <f>S24-R24</f>
        <v>0</v>
      </c>
      <c r="U24" s="10">
        <v>-0.37643518518518526</v>
      </c>
      <c r="V24" s="44"/>
      <c r="W24" s="32"/>
    </row>
    <row r="25" spans="1:23" ht="27" customHeight="1">
      <c r="A25" s="36">
        <v>2</v>
      </c>
      <c r="B25" s="37">
        <v>3</v>
      </c>
      <c r="C25" s="38" t="s">
        <v>101</v>
      </c>
      <c r="D25" s="37" t="s">
        <v>102</v>
      </c>
      <c r="E25" s="37"/>
      <c r="F25" s="49">
        <v>0.5770833333333333</v>
      </c>
      <c r="G25" s="49">
        <v>0.5900231481481482</v>
      </c>
      <c r="H25" s="52">
        <f>G25-F25</f>
        <v>0.012939814814814876</v>
      </c>
      <c r="I25" s="49">
        <v>0.6097222222222222</v>
      </c>
      <c r="J25" s="49">
        <v>0.6892013888888888</v>
      </c>
      <c r="K25" s="52">
        <f>J25-I25</f>
        <v>0.07947916666666666</v>
      </c>
      <c r="L25" s="49">
        <v>0.7743055555555555</v>
      </c>
      <c r="M25" s="49">
        <v>0.8331828703703703</v>
      </c>
      <c r="N25" s="52">
        <f t="shared" si="6"/>
        <v>0.05887731481481484</v>
      </c>
      <c r="O25" s="49">
        <v>0.875</v>
      </c>
      <c r="P25" s="49">
        <v>0.9001388888888888</v>
      </c>
      <c r="Q25" s="52">
        <f t="shared" si="7"/>
        <v>0.025138888888888822</v>
      </c>
      <c r="R25" s="49">
        <v>0</v>
      </c>
      <c r="S25" s="49">
        <v>0</v>
      </c>
      <c r="T25" s="51">
        <v>0.08819444444444445</v>
      </c>
      <c r="U25" s="10">
        <v>-0.017662037037037115</v>
      </c>
      <c r="V25" s="44"/>
      <c r="W25" s="32"/>
    </row>
    <row r="26" spans="1:23" ht="27" customHeight="1">
      <c r="A26" s="36">
        <v>4</v>
      </c>
      <c r="B26" s="37">
        <v>16</v>
      </c>
      <c r="C26" s="38" t="s">
        <v>109</v>
      </c>
      <c r="D26" s="37" t="s">
        <v>110</v>
      </c>
      <c r="E26" s="37"/>
      <c r="F26" s="49">
        <v>0.5472222222222222</v>
      </c>
      <c r="G26" s="49">
        <v>0.5663194444444445</v>
      </c>
      <c r="H26" s="52">
        <f>G26-F26</f>
        <v>0.01909722222222232</v>
      </c>
      <c r="I26" s="49">
        <v>0.5819444444444445</v>
      </c>
      <c r="J26" s="49">
        <v>0.6538541666666667</v>
      </c>
      <c r="K26" s="52">
        <f>J26-I26</f>
        <v>0.07190972222222225</v>
      </c>
      <c r="L26" s="49">
        <v>0</v>
      </c>
      <c r="M26" s="49">
        <v>0</v>
      </c>
      <c r="N26" s="52">
        <f t="shared" si="6"/>
        <v>0</v>
      </c>
      <c r="O26" s="49">
        <v>0</v>
      </c>
      <c r="P26" s="49">
        <v>0</v>
      </c>
      <c r="Q26" s="52">
        <f t="shared" si="7"/>
        <v>0</v>
      </c>
      <c r="R26" s="49">
        <v>0</v>
      </c>
      <c r="S26" s="49">
        <v>0</v>
      </c>
      <c r="T26" s="52">
        <f>S26-R26</f>
        <v>0</v>
      </c>
      <c r="U26" s="10">
        <v>0</v>
      </c>
      <c r="V26" s="44"/>
      <c r="W26" s="32"/>
    </row>
    <row r="27" spans="1:23" ht="27" customHeight="1">
      <c r="A27" s="36">
        <v>5</v>
      </c>
      <c r="B27" s="37">
        <v>17</v>
      </c>
      <c r="C27" s="38" t="s">
        <v>111</v>
      </c>
      <c r="D27" s="37" t="s">
        <v>21</v>
      </c>
      <c r="E27" s="37"/>
      <c r="F27" s="49">
        <v>0</v>
      </c>
      <c r="G27" s="49">
        <v>0</v>
      </c>
      <c r="H27" s="52">
        <f>G27-F27</f>
        <v>0</v>
      </c>
      <c r="I27" s="49">
        <v>0</v>
      </c>
      <c r="J27" s="49">
        <v>0</v>
      </c>
      <c r="K27" s="52">
        <f>J27-I27</f>
        <v>0</v>
      </c>
      <c r="L27" s="49"/>
      <c r="M27" s="49"/>
      <c r="N27" s="52">
        <f t="shared" si="6"/>
        <v>0</v>
      </c>
      <c r="O27" s="49"/>
      <c r="P27" s="49"/>
      <c r="Q27" s="52">
        <f t="shared" si="7"/>
        <v>0</v>
      </c>
      <c r="R27" s="49">
        <v>0</v>
      </c>
      <c r="S27" s="49">
        <v>0</v>
      </c>
      <c r="T27" s="52">
        <f>S27-R27</f>
        <v>0</v>
      </c>
      <c r="U27" s="10">
        <v>0</v>
      </c>
      <c r="V27" s="44"/>
      <c r="W27" s="32"/>
    </row>
    <row r="28" spans="1:23" ht="27" customHeight="1">
      <c r="A28" s="36"/>
      <c r="B28" s="37"/>
      <c r="C28" s="38"/>
      <c r="D28" s="37"/>
      <c r="E28" s="37"/>
      <c r="F28" s="49"/>
      <c r="G28" s="49"/>
      <c r="H28" s="52"/>
      <c r="I28" s="49"/>
      <c r="J28" s="49"/>
      <c r="K28" s="52"/>
      <c r="L28" s="49"/>
      <c r="M28" s="49"/>
      <c r="N28" s="52"/>
      <c r="O28" s="49"/>
      <c r="P28" s="49"/>
      <c r="Q28" s="52"/>
      <c r="R28" s="49"/>
      <c r="S28" s="49"/>
      <c r="T28" s="52"/>
      <c r="U28" s="10"/>
      <c r="V28" s="44"/>
      <c r="W28" s="32"/>
    </row>
    <row r="29" spans="1:23" ht="27" customHeight="1">
      <c r="A29" s="36"/>
      <c r="B29" s="37" t="s">
        <v>97</v>
      </c>
      <c r="C29" s="38"/>
      <c r="D29" s="37"/>
      <c r="E29" s="37"/>
      <c r="F29" s="49"/>
      <c r="G29" s="49"/>
      <c r="H29" s="52"/>
      <c r="I29" s="49"/>
      <c r="J29" s="49"/>
      <c r="K29" s="52"/>
      <c r="L29" s="49"/>
      <c r="M29" s="49"/>
      <c r="N29" s="52"/>
      <c r="O29" s="49"/>
      <c r="P29" s="49"/>
      <c r="Q29" s="52"/>
      <c r="R29" s="49"/>
      <c r="S29" s="49"/>
      <c r="T29" s="52"/>
      <c r="U29" s="10"/>
      <c r="V29" s="44"/>
      <c r="W29" s="32"/>
    </row>
    <row r="30" spans="1:23" ht="27" customHeight="1">
      <c r="A30" s="36"/>
      <c r="B30" s="37">
        <v>31</v>
      </c>
      <c r="C30" s="38" t="s">
        <v>144</v>
      </c>
      <c r="D30" s="37" t="s">
        <v>21</v>
      </c>
      <c r="E30" s="37"/>
      <c r="F30" s="49">
        <v>0.6020833333333333</v>
      </c>
      <c r="G30" s="49">
        <v>0.6205208333333333</v>
      </c>
      <c r="H30" s="52">
        <f>G30-F30</f>
        <v>0.018437499999999996</v>
      </c>
      <c r="I30" s="49">
        <v>0.642361111111111</v>
      </c>
      <c r="J30" s="49">
        <v>0.7297569444444445</v>
      </c>
      <c r="K30" s="52">
        <f>J30-I30</f>
        <v>0.08739583333333345</v>
      </c>
      <c r="L30" s="49">
        <v>0</v>
      </c>
      <c r="M30" s="49">
        <v>0</v>
      </c>
      <c r="N30" s="52">
        <f>M30-L30</f>
        <v>0</v>
      </c>
      <c r="O30" s="49">
        <v>0</v>
      </c>
      <c r="P30" s="49">
        <v>0</v>
      </c>
      <c r="Q30" s="52">
        <f>P30-O30</f>
        <v>0</v>
      </c>
      <c r="R30" s="49">
        <v>0</v>
      </c>
      <c r="S30" s="49">
        <v>0</v>
      </c>
      <c r="T30" s="52">
        <f>S30-R30</f>
        <v>0</v>
      </c>
      <c r="U30" s="10">
        <v>0.3514120370370372</v>
      </c>
      <c r="V30" s="44">
        <v>1</v>
      </c>
      <c r="W30" s="32"/>
    </row>
    <row r="31" spans="1:23" ht="27" customHeight="1">
      <c r="A31" s="36"/>
      <c r="B31" s="37">
        <v>32</v>
      </c>
      <c r="C31" s="38" t="s">
        <v>145</v>
      </c>
      <c r="D31" s="37" t="s">
        <v>47</v>
      </c>
      <c r="E31" s="37"/>
      <c r="F31" s="49">
        <v>0</v>
      </c>
      <c r="G31" s="49">
        <v>0</v>
      </c>
      <c r="H31" s="52">
        <f>G31-F31</f>
        <v>0</v>
      </c>
      <c r="I31" s="49">
        <v>0</v>
      </c>
      <c r="J31" s="49">
        <v>0</v>
      </c>
      <c r="K31" s="52">
        <f>J31-I31</f>
        <v>0</v>
      </c>
      <c r="L31" s="49">
        <v>0</v>
      </c>
      <c r="M31" s="49">
        <v>0</v>
      </c>
      <c r="N31" s="52">
        <f>M31-L31</f>
        <v>0</v>
      </c>
      <c r="O31" s="49">
        <v>0</v>
      </c>
      <c r="P31" s="49">
        <v>0</v>
      </c>
      <c r="Q31" s="52">
        <f>P31-O31</f>
        <v>0</v>
      </c>
      <c r="R31" s="49">
        <v>0</v>
      </c>
      <c r="S31" s="49">
        <v>0</v>
      </c>
      <c r="T31" s="52">
        <f>S31-R31</f>
        <v>0</v>
      </c>
      <c r="U31" s="10"/>
      <c r="V31" s="44"/>
      <c r="W31" s="32"/>
    </row>
    <row r="32" spans="1:23" ht="27" customHeight="1">
      <c r="A32" s="36"/>
      <c r="B32" s="37">
        <v>33</v>
      </c>
      <c r="C32" s="38" t="s">
        <v>100</v>
      </c>
      <c r="D32" s="37" t="s">
        <v>21</v>
      </c>
      <c r="E32" s="37"/>
      <c r="F32" s="49">
        <v>0.6020833333333333</v>
      </c>
      <c r="G32" s="49">
        <v>0.6208333333333333</v>
      </c>
      <c r="H32" s="52">
        <f>G32-F32</f>
        <v>0.018750000000000044</v>
      </c>
      <c r="I32" s="49">
        <v>0.642361111111111</v>
      </c>
      <c r="J32" s="49">
        <v>0.7297569444444445</v>
      </c>
      <c r="K32" s="52">
        <f>J32-I32</f>
        <v>0.08739583333333345</v>
      </c>
      <c r="L32" s="49">
        <v>0</v>
      </c>
      <c r="M32" s="49">
        <v>0</v>
      </c>
      <c r="N32" s="52">
        <f>M32-L32</f>
        <v>0</v>
      </c>
      <c r="O32" s="49">
        <v>0</v>
      </c>
      <c r="P32" s="49">
        <v>0</v>
      </c>
      <c r="Q32" s="52">
        <f>P32-O32</f>
        <v>0</v>
      </c>
      <c r="R32" s="49">
        <v>0</v>
      </c>
      <c r="S32" s="49">
        <v>0</v>
      </c>
      <c r="T32" s="52">
        <f>S32-R32</f>
        <v>0</v>
      </c>
      <c r="U32" s="10">
        <v>0.41883101851851834</v>
      </c>
      <c r="V32" s="44">
        <v>2</v>
      </c>
      <c r="W32" s="32"/>
    </row>
    <row r="33" spans="1:23" ht="27" customHeight="1">
      <c r="A33" s="36"/>
      <c r="B33" s="37">
        <v>36</v>
      </c>
      <c r="C33" s="38" t="s">
        <v>146</v>
      </c>
      <c r="D33" s="37" t="s">
        <v>21</v>
      </c>
      <c r="E33" s="37"/>
      <c r="F33" s="49">
        <v>0.6020833333333333</v>
      </c>
      <c r="G33" s="49">
        <v>0.6207291666666667</v>
      </c>
      <c r="H33" s="52">
        <f>G33-F33</f>
        <v>0.01864583333333336</v>
      </c>
      <c r="I33" s="49">
        <v>0.642361111111111</v>
      </c>
      <c r="J33" s="49">
        <v>0.7298842592592593</v>
      </c>
      <c r="K33" s="52">
        <f>J33-I33</f>
        <v>0.08752314814814821</v>
      </c>
      <c r="L33" s="49">
        <v>0</v>
      </c>
      <c r="M33" s="49">
        <v>0</v>
      </c>
      <c r="N33" s="52">
        <f>M33-L33</f>
        <v>0</v>
      </c>
      <c r="O33" s="49">
        <v>0</v>
      </c>
      <c r="P33" s="49">
        <v>0</v>
      </c>
      <c r="Q33" s="52">
        <f>P33-O33</f>
        <v>0</v>
      </c>
      <c r="R33" s="49">
        <v>0</v>
      </c>
      <c r="S33" s="49">
        <v>0</v>
      </c>
      <c r="T33" s="52">
        <f>S33-R33</f>
        <v>0</v>
      </c>
      <c r="U33" s="10">
        <v>0.41939814814814813</v>
      </c>
      <c r="V33" s="44">
        <v>3</v>
      </c>
      <c r="W33" s="32"/>
    </row>
    <row r="34" spans="1:23" ht="27" customHeight="1">
      <c r="A34" s="36"/>
      <c r="B34" s="37"/>
      <c r="C34" s="38"/>
      <c r="D34" s="37"/>
      <c r="E34" s="37"/>
      <c r="F34" s="49"/>
      <c r="G34" s="49"/>
      <c r="H34" s="52"/>
      <c r="I34" s="49"/>
      <c r="J34" s="49"/>
      <c r="K34" s="52"/>
      <c r="L34" s="49"/>
      <c r="M34" s="49"/>
      <c r="N34" s="52"/>
      <c r="O34" s="49"/>
      <c r="P34" s="49"/>
      <c r="Q34" s="52"/>
      <c r="R34" s="49"/>
      <c r="S34" s="49"/>
      <c r="T34" s="52"/>
      <c r="U34" s="10"/>
      <c r="V34" s="44"/>
      <c r="W34" s="32"/>
    </row>
    <row r="35" spans="1:23" ht="27" customHeight="1">
      <c r="A35" s="36"/>
      <c r="B35" s="25" t="s">
        <v>98</v>
      </c>
      <c r="C35" s="38"/>
      <c r="D35" s="37"/>
      <c r="E35" s="37"/>
      <c r="F35" s="49"/>
      <c r="G35" s="49"/>
      <c r="H35" s="52"/>
      <c r="I35" s="49"/>
      <c r="J35" s="49"/>
      <c r="K35" s="52"/>
      <c r="L35" s="49"/>
      <c r="M35" s="49"/>
      <c r="N35" s="52"/>
      <c r="O35" s="49"/>
      <c r="P35" s="49"/>
      <c r="Q35" s="52"/>
      <c r="R35" s="49"/>
      <c r="S35" s="49"/>
      <c r="T35" s="52"/>
      <c r="U35" s="10"/>
      <c r="V35" s="44"/>
      <c r="W35" s="32"/>
    </row>
    <row r="36" spans="1:23" ht="27" customHeight="1">
      <c r="A36" s="36"/>
      <c r="B36" s="37">
        <v>101</v>
      </c>
      <c r="C36" s="28" t="s">
        <v>114</v>
      </c>
      <c r="D36" s="37" t="s">
        <v>21</v>
      </c>
      <c r="E36" s="37"/>
      <c r="F36" s="49">
        <v>0</v>
      </c>
      <c r="G36" s="49"/>
      <c r="H36" s="52">
        <f>G36-F36</f>
        <v>0</v>
      </c>
      <c r="I36" s="49">
        <v>0</v>
      </c>
      <c r="J36" s="49"/>
      <c r="K36" s="52">
        <f>J36-I36</f>
        <v>0</v>
      </c>
      <c r="L36" s="49"/>
      <c r="M36" s="49"/>
      <c r="N36" s="52">
        <f>M36-L36</f>
        <v>0</v>
      </c>
      <c r="O36" s="49"/>
      <c r="P36" s="49"/>
      <c r="Q36" s="52">
        <f>P36-O36</f>
        <v>0</v>
      </c>
      <c r="R36" s="49"/>
      <c r="S36" s="49"/>
      <c r="T36" s="52">
        <f>S36-R36</f>
        <v>0</v>
      </c>
      <c r="U36" s="10">
        <v>0</v>
      </c>
      <c r="V36" s="44"/>
      <c r="W36" s="32"/>
    </row>
    <row r="37" spans="1:23" ht="27" customHeight="1">
      <c r="A37" s="36"/>
      <c r="B37" s="37">
        <v>102</v>
      </c>
      <c r="C37" s="38" t="s">
        <v>115</v>
      </c>
      <c r="D37" s="38" t="s">
        <v>116</v>
      </c>
      <c r="E37" s="37"/>
      <c r="F37" s="49">
        <v>0</v>
      </c>
      <c r="G37" s="49"/>
      <c r="H37" s="52"/>
      <c r="I37" s="49">
        <v>0</v>
      </c>
      <c r="J37" s="49"/>
      <c r="K37" s="52"/>
      <c r="L37" s="49"/>
      <c r="M37" s="49"/>
      <c r="N37" s="52">
        <f>M37-L37</f>
        <v>0</v>
      </c>
      <c r="O37" s="49"/>
      <c r="P37" s="49"/>
      <c r="Q37" s="52">
        <f>P37-O37</f>
        <v>0</v>
      </c>
      <c r="R37" s="49"/>
      <c r="S37" s="49"/>
      <c r="T37" s="52">
        <f>S37-R37</f>
        <v>0</v>
      </c>
      <c r="U37" s="10">
        <v>0</v>
      </c>
      <c r="V37" s="44"/>
      <c r="W37" s="32"/>
    </row>
    <row r="38" spans="1:23" ht="27" customHeight="1">
      <c r="A38" s="36"/>
      <c r="B38" s="37">
        <v>103</v>
      </c>
      <c r="C38" s="38" t="s">
        <v>117</v>
      </c>
      <c r="D38" s="38" t="s">
        <v>116</v>
      </c>
      <c r="E38" s="37"/>
      <c r="F38" s="49">
        <v>0</v>
      </c>
      <c r="G38" s="49"/>
      <c r="H38" s="52"/>
      <c r="I38" s="49">
        <v>0</v>
      </c>
      <c r="J38" s="49"/>
      <c r="K38" s="52"/>
      <c r="L38" s="49"/>
      <c r="M38" s="49"/>
      <c r="N38" s="52">
        <f>M38-L38</f>
        <v>0</v>
      </c>
      <c r="O38" s="49"/>
      <c r="P38" s="49"/>
      <c r="Q38" s="52">
        <f>P38-O38</f>
        <v>0</v>
      </c>
      <c r="R38" s="49"/>
      <c r="S38" s="49"/>
      <c r="T38" s="52">
        <f>S38-R38</f>
        <v>0</v>
      </c>
      <c r="U38" s="10">
        <v>0</v>
      </c>
      <c r="V38" s="44"/>
      <c r="W38" s="32"/>
    </row>
    <row r="39" spans="1:23" ht="27" customHeight="1">
      <c r="A39" s="36"/>
      <c r="B39" s="37">
        <v>111</v>
      </c>
      <c r="C39" s="38" t="s">
        <v>139</v>
      </c>
      <c r="D39" s="38" t="s">
        <v>140</v>
      </c>
      <c r="E39" s="37"/>
      <c r="F39" s="49"/>
      <c r="G39" s="49"/>
      <c r="H39" s="52">
        <f>G39-F39</f>
        <v>0</v>
      </c>
      <c r="I39" s="49"/>
      <c r="J39" s="49"/>
      <c r="K39" s="52">
        <f aca="true" t="shared" si="8" ref="K39:K45">J39-I39</f>
        <v>0</v>
      </c>
      <c r="L39" s="49"/>
      <c r="M39" s="49"/>
      <c r="N39" s="52"/>
      <c r="O39" s="49"/>
      <c r="P39" s="49"/>
      <c r="Q39" s="52"/>
      <c r="R39" s="49"/>
      <c r="S39" s="49"/>
      <c r="T39" s="52"/>
      <c r="U39" s="10">
        <v>0</v>
      </c>
      <c r="V39" s="44"/>
      <c r="W39" s="32"/>
    </row>
    <row r="40" spans="1:23" ht="27" customHeight="1">
      <c r="A40" s="36"/>
      <c r="B40" s="37">
        <v>107</v>
      </c>
      <c r="C40" s="38" t="s">
        <v>121</v>
      </c>
      <c r="D40" s="37" t="s">
        <v>26</v>
      </c>
      <c r="E40" s="37"/>
      <c r="F40" s="49">
        <v>0.5840277777777778</v>
      </c>
      <c r="G40" s="49">
        <v>0.5975231481481481</v>
      </c>
      <c r="H40" s="52">
        <f>G40-F40</f>
        <v>0.013495370370370297</v>
      </c>
      <c r="I40" s="49">
        <v>0.6131944444444445</v>
      </c>
      <c r="J40" s="49">
        <v>0.6883101851851853</v>
      </c>
      <c r="K40" s="52">
        <f t="shared" si="8"/>
        <v>0.07511574074074079</v>
      </c>
      <c r="L40" s="49">
        <v>0.7430555555555555</v>
      </c>
      <c r="M40" s="49">
        <v>0.7950231481481481</v>
      </c>
      <c r="N40" s="52">
        <f>M40-L40</f>
        <v>0.05196759259259265</v>
      </c>
      <c r="O40" s="49">
        <v>0.8340046296296296</v>
      </c>
      <c r="P40" s="49">
        <v>0.8469444444444445</v>
      </c>
      <c r="Q40" s="52">
        <f aca="true" t="shared" si="9" ref="Q40:Q45">P40-O40</f>
        <v>0.012939814814814876</v>
      </c>
      <c r="R40" s="49">
        <v>0.8918981481481482</v>
      </c>
      <c r="S40" s="49">
        <v>0.8937499999999999</v>
      </c>
      <c r="T40" s="52">
        <f aca="true" t="shared" si="10" ref="T40:T45">S40-R40</f>
        <v>0.0018518518518517713</v>
      </c>
      <c r="U40" s="10">
        <v>0.3469328703703705</v>
      </c>
      <c r="V40" s="44">
        <v>1</v>
      </c>
      <c r="W40" s="32"/>
    </row>
    <row r="41" spans="1:23" ht="27" customHeight="1">
      <c r="A41" s="36"/>
      <c r="B41" s="37">
        <v>106</v>
      </c>
      <c r="C41" s="38" t="s">
        <v>120</v>
      </c>
      <c r="D41" s="37" t="s">
        <v>21</v>
      </c>
      <c r="E41" s="37"/>
      <c r="F41" s="49">
        <v>0.5916666666666667</v>
      </c>
      <c r="G41" s="49">
        <v>0.6088425925925925</v>
      </c>
      <c r="H41" s="52">
        <f>G41-F41</f>
        <v>0.017175925925925872</v>
      </c>
      <c r="I41" s="49">
        <v>0.6326388888888889</v>
      </c>
      <c r="J41" s="49">
        <v>0.6958564814814815</v>
      </c>
      <c r="K41" s="52">
        <f t="shared" si="8"/>
        <v>0.06321759259259263</v>
      </c>
      <c r="L41" s="49">
        <v>0.7430555555555555</v>
      </c>
      <c r="M41" s="49">
        <v>0.7908796296296297</v>
      </c>
      <c r="N41" s="52">
        <f>M41-L41</f>
        <v>0.047824074074074185</v>
      </c>
      <c r="O41" s="49">
        <v>0.8253587962962964</v>
      </c>
      <c r="P41" s="49">
        <v>0.8401851851851853</v>
      </c>
      <c r="Q41" s="52">
        <f t="shared" si="9"/>
        <v>0.014826388888888875</v>
      </c>
      <c r="R41" s="49">
        <v>0.8888888888888888</v>
      </c>
      <c r="S41" s="49">
        <v>0.8930555555555556</v>
      </c>
      <c r="T41" s="52">
        <f t="shared" si="10"/>
        <v>0.004166666666666763</v>
      </c>
      <c r="U41" s="10">
        <v>0.3634027777777777</v>
      </c>
      <c r="V41" s="44">
        <v>2</v>
      </c>
      <c r="W41" s="32"/>
    </row>
    <row r="42" spans="1:23" ht="27" customHeight="1">
      <c r="A42" s="36"/>
      <c r="B42" s="37">
        <v>108</v>
      </c>
      <c r="C42" s="38" t="s">
        <v>135</v>
      </c>
      <c r="D42" s="37" t="s">
        <v>21</v>
      </c>
      <c r="E42" s="37"/>
      <c r="F42" s="49">
        <v>0.5875</v>
      </c>
      <c r="G42" s="49">
        <v>0.6088194444444445</v>
      </c>
      <c r="H42" s="52">
        <f>G42-F42</f>
        <v>0.021319444444444446</v>
      </c>
      <c r="I42" s="49">
        <v>0.638888888888889</v>
      </c>
      <c r="J42" s="49">
        <v>0.7306134259259259</v>
      </c>
      <c r="K42" s="52">
        <f t="shared" si="8"/>
        <v>0.09172453703703698</v>
      </c>
      <c r="L42" s="49">
        <v>0.7833333333333333</v>
      </c>
      <c r="M42" s="49">
        <v>0.8407407407407407</v>
      </c>
      <c r="N42" s="52">
        <f>M42-L42</f>
        <v>0.05740740740740735</v>
      </c>
      <c r="O42" s="49">
        <v>0.8612500000000001</v>
      </c>
      <c r="P42" s="49">
        <v>0.8848958333333333</v>
      </c>
      <c r="Q42" s="52">
        <f t="shared" si="9"/>
        <v>0.023645833333333255</v>
      </c>
      <c r="R42" s="49">
        <v>0</v>
      </c>
      <c r="S42" s="49">
        <v>0</v>
      </c>
      <c r="T42" s="52">
        <f t="shared" si="10"/>
        <v>0</v>
      </c>
      <c r="U42" s="10">
        <v>0.4278124999999999</v>
      </c>
      <c r="V42" s="44">
        <v>3</v>
      </c>
      <c r="W42" s="32"/>
    </row>
    <row r="43" spans="1:23" ht="27" customHeight="1">
      <c r="A43" s="36"/>
      <c r="B43" s="37">
        <v>110</v>
      </c>
      <c r="C43" s="38" t="s">
        <v>138</v>
      </c>
      <c r="D43" s="37" t="s">
        <v>21</v>
      </c>
      <c r="E43" s="37"/>
      <c r="F43" s="49">
        <v>0.5729166666666666</v>
      </c>
      <c r="G43" s="49">
        <v>0.5885416666666666</v>
      </c>
      <c r="H43" s="52">
        <f>G43-F43</f>
        <v>0.015625</v>
      </c>
      <c r="I43" s="49">
        <v>0.6229166666666667</v>
      </c>
      <c r="J43" s="49">
        <v>0.7410416666666667</v>
      </c>
      <c r="K43" s="52">
        <f t="shared" si="8"/>
        <v>0.11812500000000004</v>
      </c>
      <c r="L43" s="49">
        <v>0</v>
      </c>
      <c r="M43" s="49">
        <v>0</v>
      </c>
      <c r="N43" s="51">
        <v>0.15347222222222223</v>
      </c>
      <c r="O43" s="49">
        <v>0.8397569444444444</v>
      </c>
      <c r="P43" s="49">
        <v>0.8536111111111112</v>
      </c>
      <c r="Q43" s="52">
        <f t="shared" si="9"/>
        <v>0.013854166666666834</v>
      </c>
      <c r="R43" s="49">
        <v>0</v>
      </c>
      <c r="S43" s="49">
        <v>0</v>
      </c>
      <c r="T43" s="52">
        <f t="shared" si="10"/>
        <v>0</v>
      </c>
      <c r="U43" s="10">
        <v>0.6570138888888891</v>
      </c>
      <c r="V43" s="44">
        <v>4</v>
      </c>
      <c r="W43" s="32"/>
    </row>
    <row r="44" spans="1:23" ht="27" customHeight="1">
      <c r="A44" s="36"/>
      <c r="B44" s="37">
        <v>105</v>
      </c>
      <c r="C44" s="38" t="s">
        <v>119</v>
      </c>
      <c r="D44" s="37" t="s">
        <v>21</v>
      </c>
      <c r="E44" s="37"/>
      <c r="F44" s="49">
        <v>0</v>
      </c>
      <c r="G44" s="49">
        <v>0</v>
      </c>
      <c r="H44" s="51">
        <v>0.12291666666666667</v>
      </c>
      <c r="I44" s="49">
        <v>0.6368055555555555</v>
      </c>
      <c r="J44" s="49">
        <v>0.7442129629629629</v>
      </c>
      <c r="K44" s="52">
        <f t="shared" si="8"/>
        <v>0.1074074074074074</v>
      </c>
      <c r="L44" s="49">
        <v>0</v>
      </c>
      <c r="M44" s="49">
        <v>0</v>
      </c>
      <c r="N44" s="51">
        <v>0.15347222222222223</v>
      </c>
      <c r="O44" s="49">
        <v>0</v>
      </c>
      <c r="P44" s="49"/>
      <c r="Q44" s="52">
        <f t="shared" si="9"/>
        <v>0</v>
      </c>
      <c r="R44" s="49">
        <v>0</v>
      </c>
      <c r="S44" s="49"/>
      <c r="T44" s="52">
        <f t="shared" si="10"/>
        <v>0</v>
      </c>
      <c r="U44" s="10">
        <v>0.6610300925925926</v>
      </c>
      <c r="V44" s="44">
        <v>5</v>
      </c>
      <c r="W44" s="32"/>
    </row>
    <row r="45" spans="1:23" ht="27" customHeight="1">
      <c r="A45" s="36"/>
      <c r="B45" s="37">
        <v>109</v>
      </c>
      <c r="C45" s="38" t="s">
        <v>136</v>
      </c>
      <c r="D45" s="38" t="s">
        <v>137</v>
      </c>
      <c r="E45" s="37"/>
      <c r="F45" s="49">
        <v>0</v>
      </c>
      <c r="G45" s="49">
        <v>0</v>
      </c>
      <c r="H45" s="52">
        <f>G45-F45</f>
        <v>0</v>
      </c>
      <c r="I45" s="49">
        <v>0</v>
      </c>
      <c r="J45" s="49">
        <v>0</v>
      </c>
      <c r="K45" s="52">
        <f t="shared" si="8"/>
        <v>0</v>
      </c>
      <c r="L45" s="49"/>
      <c r="M45" s="49"/>
      <c r="N45" s="52">
        <f>M45-L45</f>
        <v>0</v>
      </c>
      <c r="O45" s="49"/>
      <c r="P45" s="49"/>
      <c r="Q45" s="52">
        <f t="shared" si="9"/>
        <v>0</v>
      </c>
      <c r="R45" s="49"/>
      <c r="S45" s="49"/>
      <c r="T45" s="52">
        <f t="shared" si="10"/>
        <v>0</v>
      </c>
      <c r="U45" s="10"/>
      <c r="V45" s="44"/>
      <c r="W45" s="32"/>
    </row>
    <row r="46" spans="1:23" ht="27" customHeight="1">
      <c r="A46" s="36"/>
      <c r="B46" s="37"/>
      <c r="C46" s="38"/>
      <c r="D46" s="37"/>
      <c r="E46" s="37"/>
      <c r="F46" s="49"/>
      <c r="G46" s="49"/>
      <c r="H46" s="52"/>
      <c r="I46" s="49"/>
      <c r="J46" s="49"/>
      <c r="K46" s="52"/>
      <c r="L46" s="49"/>
      <c r="M46" s="49"/>
      <c r="N46" s="52"/>
      <c r="O46" s="49"/>
      <c r="P46" s="49"/>
      <c r="Q46" s="52"/>
      <c r="R46" s="49"/>
      <c r="S46" s="49"/>
      <c r="T46" s="52"/>
      <c r="U46" s="10">
        <v>0</v>
      </c>
      <c r="V46" s="44"/>
      <c r="W46" s="32"/>
    </row>
    <row r="47" spans="1:23" ht="27" customHeight="1">
      <c r="A47" s="36"/>
      <c r="B47" s="37" t="s">
        <v>143</v>
      </c>
      <c r="C47" s="38"/>
      <c r="D47" s="37"/>
      <c r="E47" s="37"/>
      <c r="F47" s="49"/>
      <c r="G47" s="49"/>
      <c r="H47" s="52"/>
      <c r="I47" s="49"/>
      <c r="J47" s="49"/>
      <c r="K47" s="52"/>
      <c r="L47" s="49"/>
      <c r="M47" s="49"/>
      <c r="N47" s="52"/>
      <c r="O47" s="49"/>
      <c r="P47" s="49"/>
      <c r="Q47" s="52"/>
      <c r="R47" s="49"/>
      <c r="S47" s="49"/>
      <c r="T47" s="52"/>
      <c r="U47" s="10">
        <v>0</v>
      </c>
      <c r="V47" s="44"/>
      <c r="W47" s="32"/>
    </row>
    <row r="48" spans="1:23" ht="27" customHeight="1">
      <c r="A48" s="36"/>
      <c r="B48" s="37">
        <v>104</v>
      </c>
      <c r="C48" s="38" t="s">
        <v>118</v>
      </c>
      <c r="D48" s="37" t="s">
        <v>26</v>
      </c>
      <c r="E48" s="37"/>
      <c r="F48" s="53">
        <v>0.576388888888889</v>
      </c>
      <c r="G48" s="49">
        <v>0.6166435185185185</v>
      </c>
      <c r="H48" s="52">
        <f>G48-F48</f>
        <v>0.04025462962962956</v>
      </c>
      <c r="I48" s="53">
        <v>0.6402777777777778</v>
      </c>
      <c r="J48" s="49">
        <v>0.7415509259259259</v>
      </c>
      <c r="K48" s="52">
        <f>J48-I48</f>
        <v>0.10127314814814803</v>
      </c>
      <c r="L48" s="49">
        <v>0</v>
      </c>
      <c r="M48" s="49">
        <v>0</v>
      </c>
      <c r="N48" s="52">
        <v>0.15347222222222223</v>
      </c>
      <c r="O48" s="49">
        <v>0.8390046296296297</v>
      </c>
      <c r="P48" s="49">
        <v>0.8625462962962963</v>
      </c>
      <c r="Q48" s="52">
        <f>P48-O48</f>
        <v>0.023541666666666572</v>
      </c>
      <c r="R48" s="49">
        <v>0</v>
      </c>
      <c r="S48" s="49">
        <v>0</v>
      </c>
      <c r="T48" s="52">
        <f>S48-R48</f>
        <v>0</v>
      </c>
      <c r="U48" s="10">
        <v>0.8793749999999997</v>
      </c>
      <c r="V48" s="44">
        <v>3</v>
      </c>
      <c r="W48" s="32"/>
    </row>
    <row r="49" spans="1:23" ht="27" customHeight="1">
      <c r="A49" s="36"/>
      <c r="B49" s="37">
        <v>112</v>
      </c>
      <c r="C49" s="38" t="s">
        <v>141</v>
      </c>
      <c r="D49" s="37" t="s">
        <v>21</v>
      </c>
      <c r="E49" s="37"/>
      <c r="F49" s="49">
        <v>0.5750000000000001</v>
      </c>
      <c r="G49" s="49">
        <v>0.5910185185185185</v>
      </c>
      <c r="H49" s="52">
        <f>G49-F49</f>
        <v>0.016018518518518432</v>
      </c>
      <c r="I49" s="49">
        <v>0.6104166666666667</v>
      </c>
      <c r="J49" s="49">
        <v>0.6958680555555555</v>
      </c>
      <c r="K49" s="52">
        <f>J49-I49</f>
        <v>0.08545138888888881</v>
      </c>
      <c r="L49" s="49">
        <v>0.7388888888888889</v>
      </c>
      <c r="M49" s="49">
        <v>0.8091435185185185</v>
      </c>
      <c r="N49" s="52">
        <f>M49-L49</f>
        <v>0.07025462962962958</v>
      </c>
      <c r="O49" s="49">
        <v>0.8322916666666668</v>
      </c>
      <c r="P49" s="49">
        <v>0.8563078703703703</v>
      </c>
      <c r="Q49" s="52">
        <f>P49-O49</f>
        <v>0.024016203703703498</v>
      </c>
      <c r="R49" s="49">
        <v>0.8980324074074074</v>
      </c>
      <c r="S49" s="49">
        <v>0.8996527777777777</v>
      </c>
      <c r="T49" s="52">
        <f>S49-R49</f>
        <v>0.0016203703703703276</v>
      </c>
      <c r="U49" s="10">
        <v>0.845405092592592</v>
      </c>
      <c r="V49" s="44">
        <v>2</v>
      </c>
      <c r="W49" s="32"/>
    </row>
    <row r="50" spans="1:23" ht="27" customHeight="1">
      <c r="A50" s="36"/>
      <c r="B50" s="37">
        <v>113</v>
      </c>
      <c r="C50" s="38" t="s">
        <v>142</v>
      </c>
      <c r="D50" s="37" t="s">
        <v>21</v>
      </c>
      <c r="E50" s="37"/>
      <c r="F50" s="49">
        <v>0.5743055555555555</v>
      </c>
      <c r="G50" s="49">
        <v>0.5918981481481481</v>
      </c>
      <c r="H50" s="52">
        <f>G50-F50</f>
        <v>0.017592592592592604</v>
      </c>
      <c r="I50" s="49">
        <v>0.6236111111111111</v>
      </c>
      <c r="J50" s="49">
        <v>0.7413773148148147</v>
      </c>
      <c r="K50" s="52">
        <f>J50-I50</f>
        <v>0.11776620370370361</v>
      </c>
      <c r="L50" s="49">
        <v>0</v>
      </c>
      <c r="M50" s="49">
        <v>0</v>
      </c>
      <c r="N50" s="51">
        <v>0.15347222222222223</v>
      </c>
      <c r="O50" s="49">
        <v>0.8392361111111111</v>
      </c>
      <c r="P50" s="49">
        <v>0.8608796296296296</v>
      </c>
      <c r="Q50" s="52">
        <f>P50-O50</f>
        <v>0.021643518518518534</v>
      </c>
      <c r="R50" s="49">
        <v>0</v>
      </c>
      <c r="S50" s="49">
        <v>0</v>
      </c>
      <c r="T50" s="52">
        <f>S50-R50</f>
        <v>0</v>
      </c>
      <c r="U50" s="10">
        <v>0.7542129629629629</v>
      </c>
      <c r="V50" s="44">
        <v>1</v>
      </c>
      <c r="W50" s="32"/>
    </row>
    <row r="51" spans="1:23" ht="27" customHeight="1">
      <c r="A51" s="36"/>
      <c r="B51" s="37"/>
      <c r="C51" s="38"/>
      <c r="D51" s="37"/>
      <c r="E51" s="37"/>
      <c r="F51" s="49"/>
      <c r="G51" s="49"/>
      <c r="H51" s="52"/>
      <c r="I51" s="49"/>
      <c r="J51" s="49"/>
      <c r="K51" s="52"/>
      <c r="L51" s="49"/>
      <c r="M51" s="49"/>
      <c r="N51" s="52"/>
      <c r="O51" s="49"/>
      <c r="P51" s="49"/>
      <c r="Q51" s="52"/>
      <c r="R51" s="49"/>
      <c r="S51" s="49"/>
      <c r="T51" s="52"/>
      <c r="U51" s="39"/>
      <c r="V51" s="44"/>
      <c r="W51" s="32"/>
    </row>
    <row r="52" spans="1:23" ht="27" customHeight="1">
      <c r="A52" s="36"/>
      <c r="B52" s="37"/>
      <c r="C52" s="38"/>
      <c r="D52" s="37"/>
      <c r="E52" s="37"/>
      <c r="F52" s="54"/>
      <c r="G52" s="55"/>
      <c r="H52" s="55"/>
      <c r="I52" s="54"/>
      <c r="J52" s="55"/>
      <c r="K52" s="55"/>
      <c r="L52" s="54"/>
      <c r="M52" s="55"/>
      <c r="N52" s="55"/>
      <c r="O52" s="54"/>
      <c r="P52" s="55"/>
      <c r="Q52" s="55"/>
      <c r="R52" s="54"/>
      <c r="S52" s="55"/>
      <c r="T52" s="55"/>
      <c r="U52" s="39"/>
      <c r="V52" s="44"/>
      <c r="W52" s="32"/>
    </row>
    <row r="53" spans="1:23" ht="27" customHeight="1">
      <c r="A53" s="36"/>
      <c r="B53" s="37"/>
      <c r="C53" s="38"/>
      <c r="D53" s="37"/>
      <c r="E53" s="37"/>
      <c r="F53" s="54"/>
      <c r="G53" s="55"/>
      <c r="H53" s="55"/>
      <c r="I53" s="54"/>
      <c r="J53" s="55"/>
      <c r="K53" s="55"/>
      <c r="L53" s="54"/>
      <c r="M53" s="55"/>
      <c r="N53" s="55"/>
      <c r="O53" s="54"/>
      <c r="P53" s="55"/>
      <c r="Q53" s="55"/>
      <c r="R53" s="54"/>
      <c r="S53" s="55"/>
      <c r="T53" s="55"/>
      <c r="U53" s="39"/>
      <c r="V53" s="44"/>
      <c r="W53" s="32"/>
    </row>
    <row r="54" spans="1:23" ht="27" customHeight="1">
      <c r="A54" s="36"/>
      <c r="B54" s="37"/>
      <c r="C54" s="38"/>
      <c r="D54" s="37"/>
      <c r="E54" s="37"/>
      <c r="F54" s="54"/>
      <c r="G54" s="55"/>
      <c r="H54" s="55"/>
      <c r="I54" s="54"/>
      <c r="J54" s="55"/>
      <c r="K54" s="55"/>
      <c r="L54" s="54"/>
      <c r="M54" s="55"/>
      <c r="N54" s="55"/>
      <c r="O54" s="54"/>
      <c r="P54" s="55"/>
      <c r="Q54" s="55"/>
      <c r="R54" s="54"/>
      <c r="S54" s="55"/>
      <c r="T54" s="55"/>
      <c r="U54" s="39"/>
      <c r="V54" s="44"/>
      <c r="W54" s="32"/>
    </row>
    <row r="55" spans="1:23" ht="27" customHeight="1">
      <c r="A55" s="36"/>
      <c r="B55" s="37"/>
      <c r="C55" s="38"/>
      <c r="D55" s="37"/>
      <c r="E55" s="37"/>
      <c r="F55" s="54"/>
      <c r="G55" s="55"/>
      <c r="H55" s="55"/>
      <c r="I55" s="54"/>
      <c r="J55" s="55"/>
      <c r="K55" s="55"/>
      <c r="L55" s="54"/>
      <c r="M55" s="55"/>
      <c r="N55" s="55"/>
      <c r="O55" s="54"/>
      <c r="P55" s="55"/>
      <c r="Q55" s="55"/>
      <c r="R55" s="54"/>
      <c r="S55" s="55"/>
      <c r="T55" s="55"/>
      <c r="U55" s="39"/>
      <c r="V55" s="44"/>
      <c r="W55" s="32"/>
    </row>
    <row r="56" spans="1:23" ht="27" customHeight="1">
      <c r="A56" s="36"/>
      <c r="B56" s="37"/>
      <c r="C56" s="38"/>
      <c r="D56" s="37"/>
      <c r="E56" s="37"/>
      <c r="F56" s="42"/>
      <c r="G56" s="41"/>
      <c r="H56" s="41"/>
      <c r="I56" s="42"/>
      <c r="J56" s="41"/>
      <c r="K56" s="41"/>
      <c r="L56" s="39"/>
      <c r="M56" s="40"/>
      <c r="N56" s="40"/>
      <c r="O56" s="39"/>
      <c r="P56" s="40"/>
      <c r="Q56" s="40"/>
      <c r="R56" s="39"/>
      <c r="S56" s="40"/>
      <c r="T56" s="40"/>
      <c r="U56" s="39"/>
      <c r="V56" s="44"/>
      <c r="W56" s="32"/>
    </row>
    <row r="57" spans="1:23" ht="27" customHeight="1">
      <c r="A57" s="36"/>
      <c r="B57" s="37"/>
      <c r="C57" s="38"/>
      <c r="D57" s="37"/>
      <c r="E57" s="37"/>
      <c r="F57" s="42"/>
      <c r="G57" s="41"/>
      <c r="H57" s="41"/>
      <c r="I57" s="42"/>
      <c r="J57" s="41"/>
      <c r="K57" s="41"/>
      <c r="L57" s="39"/>
      <c r="M57" s="40"/>
      <c r="N57" s="40"/>
      <c r="O57" s="39"/>
      <c r="P57" s="40"/>
      <c r="Q57" s="40"/>
      <c r="R57" s="39"/>
      <c r="S57" s="40"/>
      <c r="T57" s="40"/>
      <c r="U57" s="39"/>
      <c r="V57" s="44"/>
      <c r="W57" s="32"/>
    </row>
    <row r="58" spans="1:22" ht="14.25" customHeight="1" thickBot="1">
      <c r="A58" s="26"/>
      <c r="B58" s="27"/>
      <c r="C58" s="27"/>
      <c r="D58" s="27"/>
      <c r="E58" s="2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1"/>
      <c r="V58" s="30"/>
    </row>
    <row r="59" ht="16.5" thickTop="1"/>
  </sheetData>
  <sheetProtection/>
  <printOptions/>
  <pageMargins left="0.3937007874015748" right="0.1968503937007874" top="0.1968503937007874" bottom="0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6"/>
  <sheetViews>
    <sheetView zoomScale="90" zoomScaleNormal="90" zoomScalePageLayoutView="0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" sqref="F3"/>
    </sheetView>
  </sheetViews>
  <sheetFormatPr defaultColWidth="9.00390625" defaultRowHeight="12.75"/>
  <cols>
    <col min="1" max="1" width="3.125" style="0" customWidth="1"/>
    <col min="3" max="3" width="20.375" style="0" customWidth="1"/>
    <col min="4" max="4" width="14.625" style="0" customWidth="1"/>
    <col min="6" max="6" width="9.125" style="12" customWidth="1"/>
    <col min="7" max="7" width="0" style="12" hidden="1" customWidth="1"/>
    <col min="8" max="8" width="8.125" style="0" hidden="1" customWidth="1"/>
    <col min="9" max="9" width="10.00390625" style="12" customWidth="1"/>
    <col min="10" max="10" width="0" style="0" hidden="1" customWidth="1"/>
    <col min="11" max="11" width="8.75390625" style="0" hidden="1" customWidth="1"/>
    <col min="12" max="13" width="9.625" style="0" customWidth="1"/>
    <col min="14" max="14" width="9.125" style="0" hidden="1" customWidth="1"/>
    <col min="15" max="15" width="8.75390625" style="0" hidden="1" customWidth="1"/>
    <col min="16" max="16" width="9.25390625" style="0" customWidth="1"/>
    <col min="17" max="17" width="9.125" style="0" hidden="1" customWidth="1"/>
    <col min="18" max="18" width="8.75390625" style="0" hidden="1" customWidth="1"/>
    <col min="19" max="19" width="10.25390625" style="0" customWidth="1"/>
    <col min="20" max="20" width="10.25390625" style="0" hidden="1" customWidth="1"/>
    <col min="21" max="21" width="7.875" style="0" customWidth="1"/>
    <col min="22" max="22" width="9.125" style="0" hidden="1" customWidth="1"/>
    <col min="23" max="23" width="8.75390625" style="0" hidden="1" customWidth="1"/>
    <col min="24" max="24" width="10.625" style="0" customWidth="1"/>
    <col min="25" max="25" width="12.25390625" style="0" hidden="1" customWidth="1"/>
    <col min="26" max="26" width="8.75390625" style="0" hidden="1" customWidth="1"/>
    <col min="27" max="28" width="10.00390625" style="12" customWidth="1"/>
    <col min="29" max="29" width="10.75390625" style="0" hidden="1" customWidth="1"/>
    <col min="30" max="30" width="8.75390625" style="0" hidden="1" customWidth="1"/>
    <col min="31" max="31" width="11.25390625" style="12" customWidth="1"/>
    <col min="32" max="33" width="0" style="0" hidden="1" customWidth="1"/>
    <col min="34" max="34" width="9.25390625" style="12" customWidth="1"/>
    <col min="35" max="35" width="10.00390625" style="12" customWidth="1"/>
    <col min="36" max="37" width="0" style="0" hidden="1" customWidth="1"/>
    <col min="38" max="38" width="11.25390625" style="12" customWidth="1"/>
    <col min="39" max="40" width="0" style="0" hidden="1" customWidth="1"/>
    <col min="41" max="41" width="10.625" style="12" customWidth="1"/>
    <col min="42" max="43" width="0" style="0" hidden="1" customWidth="1"/>
    <col min="44" max="44" width="11.00390625" style="12" customWidth="1"/>
    <col min="45" max="46" width="0" style="0" hidden="1" customWidth="1"/>
    <col min="47" max="47" width="10.375" style="12" customWidth="1"/>
    <col min="48" max="48" width="10.00390625" style="12" customWidth="1"/>
    <col min="49" max="49" width="0" style="0" hidden="1" customWidth="1"/>
    <col min="50" max="50" width="10.00390625" style="0" hidden="1" customWidth="1"/>
    <col min="51" max="51" width="9.875" style="12" bestFit="1" customWidth="1"/>
    <col min="52" max="52" width="9.875" style="12" customWidth="1"/>
    <col min="53" max="53" width="9.875" style="12" bestFit="1" customWidth="1"/>
  </cols>
  <sheetData>
    <row r="1" spans="1:53" ht="13.5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9" t="s">
        <v>6</v>
      </c>
      <c r="H1" s="2"/>
      <c r="I1" s="9" t="s">
        <v>7</v>
      </c>
      <c r="J1" s="2" t="s">
        <v>68</v>
      </c>
      <c r="K1" s="2" t="s">
        <v>69</v>
      </c>
      <c r="L1" s="2" t="s">
        <v>8</v>
      </c>
      <c r="M1" s="9" t="s">
        <v>92</v>
      </c>
      <c r="N1" s="9" t="s">
        <v>70</v>
      </c>
      <c r="O1" s="9" t="s">
        <v>71</v>
      </c>
      <c r="P1" s="9" t="s">
        <v>9</v>
      </c>
      <c r="Q1" s="9" t="s">
        <v>72</v>
      </c>
      <c r="R1" s="9" t="s">
        <v>73</v>
      </c>
      <c r="S1" s="9" t="s">
        <v>10</v>
      </c>
      <c r="T1" s="19"/>
      <c r="U1" s="10" t="s">
        <v>92</v>
      </c>
      <c r="V1" s="9" t="s">
        <v>74</v>
      </c>
      <c r="W1" s="20" t="s">
        <v>75</v>
      </c>
      <c r="X1" s="9" t="s">
        <v>11</v>
      </c>
      <c r="Y1" s="9" t="s">
        <v>76</v>
      </c>
      <c r="Z1" s="9" t="s">
        <v>79</v>
      </c>
      <c r="AA1" s="9" t="s">
        <v>12</v>
      </c>
      <c r="AB1" s="10" t="s">
        <v>92</v>
      </c>
      <c r="AC1" s="9" t="s">
        <v>77</v>
      </c>
      <c r="AD1" s="2" t="s">
        <v>78</v>
      </c>
      <c r="AE1" s="9" t="s">
        <v>13</v>
      </c>
      <c r="AF1" s="2" t="s">
        <v>80</v>
      </c>
      <c r="AG1" s="2" t="s">
        <v>81</v>
      </c>
      <c r="AH1" s="9" t="s">
        <v>14</v>
      </c>
      <c r="AI1" s="10" t="s">
        <v>92</v>
      </c>
      <c r="AJ1" s="2" t="s">
        <v>82</v>
      </c>
      <c r="AK1" s="2" t="s">
        <v>83</v>
      </c>
      <c r="AL1" s="9" t="s">
        <v>15</v>
      </c>
      <c r="AM1" s="2" t="s">
        <v>84</v>
      </c>
      <c r="AN1" s="2" t="s">
        <v>85</v>
      </c>
      <c r="AO1" s="9" t="s">
        <v>16</v>
      </c>
      <c r="AP1" s="2" t="s">
        <v>86</v>
      </c>
      <c r="AQ1" s="2" t="s">
        <v>87</v>
      </c>
      <c r="AR1" s="9" t="s">
        <v>17</v>
      </c>
      <c r="AS1" s="2" t="s">
        <v>88</v>
      </c>
      <c r="AT1" s="2" t="s">
        <v>89</v>
      </c>
      <c r="AU1" s="9" t="s">
        <v>18</v>
      </c>
      <c r="AV1" s="10" t="s">
        <v>92</v>
      </c>
      <c r="AW1" s="15" t="s">
        <v>90</v>
      </c>
      <c r="AX1" s="15"/>
      <c r="AY1" s="9" t="s">
        <v>19</v>
      </c>
      <c r="AZ1" s="9" t="s">
        <v>93</v>
      </c>
      <c r="BA1" s="21" t="s">
        <v>94</v>
      </c>
    </row>
    <row r="2" spans="1:53" ht="14.25" customHeight="1">
      <c r="A2" s="3">
        <v>1</v>
      </c>
      <c r="B2" s="4">
        <v>2</v>
      </c>
      <c r="C2" s="4" t="s">
        <v>22</v>
      </c>
      <c r="D2" s="4" t="s">
        <v>21</v>
      </c>
      <c r="E2" s="4">
        <v>1</v>
      </c>
      <c r="F2" s="10">
        <v>0</v>
      </c>
      <c r="G2" s="10">
        <v>0.5222222222222223</v>
      </c>
      <c r="H2" s="7">
        <v>0.530775462962963</v>
      </c>
      <c r="I2" s="10">
        <v>0.008553240740740709</v>
      </c>
      <c r="J2" s="7">
        <v>0.5340277777777778</v>
      </c>
      <c r="K2" s="7">
        <v>0.5397569444444444</v>
      </c>
      <c r="L2" s="10">
        <v>0.005729166666666674</v>
      </c>
      <c r="M2" s="10">
        <v>0</v>
      </c>
      <c r="N2" s="7">
        <v>0.5444444444444444</v>
      </c>
      <c r="O2" s="7">
        <v>0.5706018518518519</v>
      </c>
      <c r="P2" s="10">
        <v>0.026157407407407463</v>
      </c>
      <c r="Q2" s="7">
        <v>0.5902777777777778</v>
      </c>
      <c r="R2" s="7">
        <v>0.6072916666666667</v>
      </c>
      <c r="S2" s="10">
        <v>0.017013888888888884</v>
      </c>
      <c r="T2" s="10">
        <v>0.013888888888888888</v>
      </c>
      <c r="U2" s="10">
        <v>0.002777777777777778</v>
      </c>
      <c r="V2" s="7">
        <v>0.6180555555555556</v>
      </c>
      <c r="W2" s="7">
        <v>0.6333912037037037</v>
      </c>
      <c r="X2" s="10">
        <v>0.01533564814814814</v>
      </c>
      <c r="Y2" s="7">
        <v>0.6444444444444445</v>
      </c>
      <c r="Z2" s="7">
        <v>0.6474884259259259</v>
      </c>
      <c r="AA2" s="10">
        <v>0.003043981481481439</v>
      </c>
      <c r="AB2" s="10">
        <v>0</v>
      </c>
      <c r="AC2" s="7">
        <v>0.6597222222222222</v>
      </c>
      <c r="AD2" s="7">
        <v>0.6672916666666667</v>
      </c>
      <c r="AE2" s="10">
        <v>0.0075694444444445175</v>
      </c>
      <c r="AF2" s="7">
        <v>0.6770833333333334</v>
      </c>
      <c r="AG2" s="7">
        <v>0.6786458333333334</v>
      </c>
      <c r="AH2" s="10">
        <v>0.0015625000000000222</v>
      </c>
      <c r="AI2" s="10">
        <v>0</v>
      </c>
      <c r="AJ2" s="7">
        <v>0.6840277777777778</v>
      </c>
      <c r="AK2" s="7">
        <v>0.6951388888888889</v>
      </c>
      <c r="AL2" s="10">
        <v>0.011111111111111072</v>
      </c>
      <c r="AM2" s="7">
        <v>0.7048611111111112</v>
      </c>
      <c r="AN2" s="7">
        <v>0.7697800925925926</v>
      </c>
      <c r="AO2" s="10">
        <v>0</v>
      </c>
      <c r="AP2" s="7">
        <v>0.7702546296296297</v>
      </c>
      <c r="AQ2" s="7">
        <v>0.787673611111111</v>
      </c>
      <c r="AR2" s="10">
        <v>0.017418981481481355</v>
      </c>
      <c r="AS2" s="7">
        <v>0.7951388888888888</v>
      </c>
      <c r="AT2" s="7">
        <v>0.8073263888888889</v>
      </c>
      <c r="AU2" s="10">
        <v>0.0121875</v>
      </c>
      <c r="AV2" s="10">
        <v>0</v>
      </c>
      <c r="AW2" s="16">
        <v>0.8090277777777778</v>
      </c>
      <c r="AX2" s="16">
        <v>0.8150462962962962</v>
      </c>
      <c r="AY2" s="10">
        <v>0.006018518518518423</v>
      </c>
      <c r="AZ2" s="10">
        <f aca="true" t="shared" si="0" ref="AZ2:AZ33">F2+I2+L2+M2+P2+S2+U2+X2+AA2+AB2+AE2+AH2+AI2+AL2+AO2+AR2+AU2+AV2+AY2</f>
        <v>0.13447916666666646</v>
      </c>
      <c r="BA2" s="22"/>
    </row>
    <row r="3" spans="1:53" ht="14.25" customHeight="1">
      <c r="A3" s="3">
        <v>2</v>
      </c>
      <c r="B3" s="4">
        <v>1</v>
      </c>
      <c r="C3" s="4" t="s">
        <v>20</v>
      </c>
      <c r="D3" s="4" t="s">
        <v>21</v>
      </c>
      <c r="E3" s="4">
        <v>3</v>
      </c>
      <c r="F3" s="10">
        <v>0</v>
      </c>
      <c r="G3" s="10">
        <v>0.525</v>
      </c>
      <c r="H3" s="7">
        <v>0.536875</v>
      </c>
      <c r="I3" s="10">
        <v>0.011875</v>
      </c>
      <c r="J3" s="7">
        <v>0.5372222222222222</v>
      </c>
      <c r="K3" s="7">
        <v>0.5424305555555555</v>
      </c>
      <c r="L3" s="10">
        <v>0.00520833333333337</v>
      </c>
      <c r="M3" s="10">
        <v>0.0006944444444444445</v>
      </c>
      <c r="N3" s="7">
        <v>0.548611111111111</v>
      </c>
      <c r="O3" s="7">
        <v>0.5773148148148148</v>
      </c>
      <c r="P3" s="10">
        <v>0.028703703703703787</v>
      </c>
      <c r="Q3" s="7">
        <v>0.5972222222222222</v>
      </c>
      <c r="R3" s="7">
        <v>0.6072916666666667</v>
      </c>
      <c r="S3" s="10">
        <v>0.010069444444444464</v>
      </c>
      <c r="T3" s="10">
        <v>0.013888888888888888</v>
      </c>
      <c r="U3" s="10">
        <v>0.004166666666666667</v>
      </c>
      <c r="V3" s="7">
        <v>0.6243055555555556</v>
      </c>
      <c r="W3" s="7">
        <v>0.6398148148148148</v>
      </c>
      <c r="X3" s="10">
        <v>0.015509259259259278</v>
      </c>
      <c r="Y3" s="7">
        <v>0.65625</v>
      </c>
      <c r="Z3" s="7">
        <v>0.6595486111111112</v>
      </c>
      <c r="AA3" s="10">
        <v>0.0032986111111111827</v>
      </c>
      <c r="AB3" s="10">
        <v>0</v>
      </c>
      <c r="AC3" s="7">
        <v>0.6604166666666667</v>
      </c>
      <c r="AD3" s="7">
        <v>0.6682291666666668</v>
      </c>
      <c r="AE3" s="10">
        <v>0.007812500000000111</v>
      </c>
      <c r="AF3" s="7">
        <v>0.6805555555555555</v>
      </c>
      <c r="AG3" s="7">
        <v>0.6822916666666666</v>
      </c>
      <c r="AH3" s="10">
        <v>0.0017361111111111605</v>
      </c>
      <c r="AI3" s="10">
        <v>0</v>
      </c>
      <c r="AJ3" s="7">
        <v>0.6923611111111111</v>
      </c>
      <c r="AK3" s="7">
        <v>0.7125578703703703</v>
      </c>
      <c r="AL3" s="10">
        <v>0.020196759259259234</v>
      </c>
      <c r="AM3" s="7">
        <v>0.7236111111111111</v>
      </c>
      <c r="AN3" s="7">
        <v>0.7891666666666667</v>
      </c>
      <c r="AO3" s="10">
        <v>0</v>
      </c>
      <c r="AP3" s="7">
        <v>0.7909722222222223</v>
      </c>
      <c r="AQ3" s="7">
        <v>0.8046064814814815</v>
      </c>
      <c r="AR3" s="10">
        <v>0.013634259259259207</v>
      </c>
      <c r="AS3" s="7">
        <v>0.8097222222222222</v>
      </c>
      <c r="AT3" s="7">
        <v>0.8224074074074075</v>
      </c>
      <c r="AU3" s="10">
        <v>0.012685185185185244</v>
      </c>
      <c r="AV3" s="10">
        <v>0.0006944444444444445</v>
      </c>
      <c r="AW3" s="16">
        <v>0.8298611111111112</v>
      </c>
      <c r="AX3" s="16">
        <v>0.8368055555555555</v>
      </c>
      <c r="AY3" s="10">
        <v>0.006944444444444309</v>
      </c>
      <c r="AZ3" s="10">
        <f t="shared" si="0"/>
        <v>0.1432291666666669</v>
      </c>
      <c r="BA3" s="22"/>
    </row>
    <row r="4" spans="1:53" ht="14.25" customHeight="1">
      <c r="A4" s="3">
        <v>3</v>
      </c>
      <c r="B4" s="4">
        <v>3</v>
      </c>
      <c r="C4" s="4" t="s">
        <v>23</v>
      </c>
      <c r="D4" s="4" t="s">
        <v>21</v>
      </c>
      <c r="E4" s="4" t="s">
        <v>24</v>
      </c>
      <c r="F4" s="10">
        <v>0</v>
      </c>
      <c r="G4" s="10">
        <v>0.5263888888888889</v>
      </c>
      <c r="H4" s="7">
        <v>0.5342592592592593</v>
      </c>
      <c r="I4" s="10">
        <v>0.007870370370370416</v>
      </c>
      <c r="J4" s="7">
        <v>0.5349074074074074</v>
      </c>
      <c r="K4" s="7">
        <v>0.540625</v>
      </c>
      <c r="L4" s="10">
        <v>0.005717592592592635</v>
      </c>
      <c r="M4" s="10">
        <v>0</v>
      </c>
      <c r="N4" s="7">
        <v>0.5458333333333333</v>
      </c>
      <c r="O4" s="7">
        <v>0.5736689814814815</v>
      </c>
      <c r="P4" s="10">
        <v>0.027835648148148207</v>
      </c>
      <c r="Q4" s="7">
        <v>0.59375</v>
      </c>
      <c r="R4" s="7">
        <v>0.6181712962962963</v>
      </c>
      <c r="S4" s="10">
        <v>0.024421296296296302</v>
      </c>
      <c r="T4" s="10">
        <v>0.013888888888888888</v>
      </c>
      <c r="U4" s="10">
        <v>0.010416666666666666</v>
      </c>
      <c r="V4" s="7">
        <v>0.6243055555555556</v>
      </c>
      <c r="W4" s="7">
        <v>0.6398611111111111</v>
      </c>
      <c r="X4" s="10">
        <v>0.015555555555555545</v>
      </c>
      <c r="Y4" s="7">
        <v>0.6444444444444445</v>
      </c>
      <c r="Z4" s="7">
        <v>0.6474884259259259</v>
      </c>
      <c r="AA4" s="10">
        <v>0.003043981481481439</v>
      </c>
      <c r="AB4" s="10">
        <v>0</v>
      </c>
      <c r="AC4" s="7">
        <v>0.6597222222222222</v>
      </c>
      <c r="AD4" s="7">
        <v>0.6678356481481482</v>
      </c>
      <c r="AE4" s="10">
        <v>0.00811342592592601</v>
      </c>
      <c r="AF4" s="7">
        <v>0.6770833333333334</v>
      </c>
      <c r="AG4" s="7">
        <v>0.6786458333333334</v>
      </c>
      <c r="AH4" s="10">
        <v>0.0015625000000000222</v>
      </c>
      <c r="AI4" s="10">
        <v>0</v>
      </c>
      <c r="AJ4" s="7">
        <v>0.6840277777777778</v>
      </c>
      <c r="AK4" s="7">
        <v>0.6992824074074074</v>
      </c>
      <c r="AL4" s="10">
        <v>0.015254629629629646</v>
      </c>
      <c r="AM4" s="7">
        <v>0.7048611111111112</v>
      </c>
      <c r="AN4" s="7">
        <v>0.7697916666666668</v>
      </c>
      <c r="AO4" s="10">
        <v>0</v>
      </c>
      <c r="AP4" s="7">
        <v>0.775</v>
      </c>
      <c r="AQ4" s="7">
        <v>0.7881944444444445</v>
      </c>
      <c r="AR4" s="10">
        <v>0.013194444444444509</v>
      </c>
      <c r="AS4" s="7">
        <v>0.7951388888888888</v>
      </c>
      <c r="AT4" s="7">
        <v>0.8074074074074074</v>
      </c>
      <c r="AU4" s="10">
        <v>0.012268518518518512</v>
      </c>
      <c r="AV4" s="10">
        <v>0</v>
      </c>
      <c r="AW4" s="16">
        <v>0.8090277777777778</v>
      </c>
      <c r="AX4" s="16">
        <v>0.8157407407407408</v>
      </c>
      <c r="AY4" s="10">
        <v>0.006712962962962976</v>
      </c>
      <c r="AZ4" s="10">
        <f t="shared" si="0"/>
        <v>0.1519675925925929</v>
      </c>
      <c r="BA4" s="22"/>
    </row>
    <row r="5" spans="1:53" ht="14.25" customHeight="1">
      <c r="A5" s="3">
        <v>4</v>
      </c>
      <c r="B5" s="4">
        <v>13</v>
      </c>
      <c r="C5" s="4" t="s">
        <v>37</v>
      </c>
      <c r="D5" s="4" t="s">
        <v>21</v>
      </c>
      <c r="E5" s="4" t="s">
        <v>27</v>
      </c>
      <c r="F5" s="10">
        <v>0.006944444444444444</v>
      </c>
      <c r="G5" s="10">
        <v>0.5194444444444445</v>
      </c>
      <c r="H5" s="7">
        <v>0.530787037037037</v>
      </c>
      <c r="I5" s="10">
        <v>0.011342592592592515</v>
      </c>
      <c r="J5" s="7">
        <v>0.5340277777777778</v>
      </c>
      <c r="K5" s="7">
        <v>0.5397569444444444</v>
      </c>
      <c r="L5" s="10">
        <v>0.005729166666666674</v>
      </c>
      <c r="M5" s="10">
        <v>0</v>
      </c>
      <c r="N5" s="7">
        <v>0.5444444444444444</v>
      </c>
      <c r="O5" s="7">
        <v>0.571875</v>
      </c>
      <c r="P5" s="10">
        <v>0.027430555555555625</v>
      </c>
      <c r="Q5" s="7">
        <v>0.5902777777777778</v>
      </c>
      <c r="R5" s="7">
        <v>0.6072916666666667</v>
      </c>
      <c r="S5" s="10">
        <v>0.017013888888888884</v>
      </c>
      <c r="T5" s="10">
        <v>0.013888888888888888</v>
      </c>
      <c r="U5" s="10">
        <v>0.002777777777777778</v>
      </c>
      <c r="V5" s="7">
        <v>0.6180555555555556</v>
      </c>
      <c r="W5" s="7">
        <v>0.633449074074074</v>
      </c>
      <c r="X5" s="10">
        <v>0.015393518518518445</v>
      </c>
      <c r="Y5" s="7">
        <v>0.6444444444444445</v>
      </c>
      <c r="Z5" s="7">
        <v>0.6474884259259259</v>
      </c>
      <c r="AA5" s="10">
        <v>0.003043981481481439</v>
      </c>
      <c r="AB5" s="10">
        <v>0</v>
      </c>
      <c r="AC5" s="7">
        <v>0.6597222222222222</v>
      </c>
      <c r="AD5" s="7">
        <v>0.6678356481481482</v>
      </c>
      <c r="AE5" s="10">
        <v>0.00811342592592601</v>
      </c>
      <c r="AF5" s="7">
        <v>0.6770833333333334</v>
      </c>
      <c r="AG5" s="7">
        <v>0.6786458333333334</v>
      </c>
      <c r="AH5" s="10">
        <v>0.0015625000000000222</v>
      </c>
      <c r="AI5" s="10">
        <v>0</v>
      </c>
      <c r="AJ5" s="7">
        <v>0.6840277777777778</v>
      </c>
      <c r="AK5" s="7">
        <v>0.6990972222222221</v>
      </c>
      <c r="AL5" s="10">
        <v>0.015069444444444358</v>
      </c>
      <c r="AM5" s="7">
        <v>0.7048611111111112</v>
      </c>
      <c r="AN5" s="7">
        <v>0.7697916666666668</v>
      </c>
      <c r="AO5" s="10">
        <v>0</v>
      </c>
      <c r="AP5" s="7">
        <v>0.775</v>
      </c>
      <c r="AQ5" s="7">
        <v>0.7889236111111111</v>
      </c>
      <c r="AR5" s="10">
        <v>0.013923611111111067</v>
      </c>
      <c r="AS5" s="7">
        <v>0.7951388888888888</v>
      </c>
      <c r="AT5" s="7">
        <v>0.804236111111111</v>
      </c>
      <c r="AU5" s="10">
        <v>0.009097222222222201</v>
      </c>
      <c r="AV5" s="10">
        <v>0.002777777777777778</v>
      </c>
      <c r="AW5" s="16">
        <v>0.8055555555555555</v>
      </c>
      <c r="AX5" s="16">
        <v>0.8120949074074074</v>
      </c>
      <c r="AY5" s="10">
        <v>0.006539351851851949</v>
      </c>
      <c r="AZ5" s="10">
        <f t="shared" si="0"/>
        <v>0.1467592592592592</v>
      </c>
      <c r="BA5" s="22"/>
    </row>
    <row r="6" spans="1:53" ht="14.25" customHeight="1">
      <c r="A6" s="3">
        <v>5</v>
      </c>
      <c r="B6" s="4">
        <v>18</v>
      </c>
      <c r="C6" s="4" t="s">
        <v>32</v>
      </c>
      <c r="D6" s="4" t="s">
        <v>31</v>
      </c>
      <c r="E6" s="4" t="s">
        <v>27</v>
      </c>
      <c r="F6" s="10">
        <v>0</v>
      </c>
      <c r="G6" s="10">
        <v>0.5208333333333334</v>
      </c>
      <c r="H6" s="7">
        <v>0.5315972222222222</v>
      </c>
      <c r="I6" s="10">
        <v>0.010763888888888795</v>
      </c>
      <c r="J6" s="7">
        <v>0.5340277777777778</v>
      </c>
      <c r="K6" s="7">
        <v>0.539849537037037</v>
      </c>
      <c r="L6" s="10">
        <v>0.005821759259259207</v>
      </c>
      <c r="M6" s="10">
        <v>0</v>
      </c>
      <c r="N6" s="7">
        <v>0.5430555555555555</v>
      </c>
      <c r="O6" s="7">
        <v>0.5736921296296297</v>
      </c>
      <c r="P6" s="14">
        <v>0.030636574074074163</v>
      </c>
      <c r="Q6" s="13">
        <v>0.6041666666666666</v>
      </c>
      <c r="R6" s="7">
        <v>0.6194444444444445</v>
      </c>
      <c r="S6" s="10">
        <v>0.015277777777777835</v>
      </c>
      <c r="T6" s="10">
        <v>0.013888888888888888</v>
      </c>
      <c r="U6" s="10">
        <v>0.0006944444444444445</v>
      </c>
      <c r="V6" s="7">
        <v>0.6333333333333333</v>
      </c>
      <c r="W6" s="7">
        <v>0.6516782407407408</v>
      </c>
      <c r="X6" s="10">
        <v>0.018344907407407463</v>
      </c>
      <c r="Y6" s="7">
        <v>0.6597222222222222</v>
      </c>
      <c r="Z6" s="7">
        <v>0.662962962962963</v>
      </c>
      <c r="AA6" s="10">
        <v>0.0032407407407407662</v>
      </c>
      <c r="AB6" s="10">
        <v>0</v>
      </c>
      <c r="AC6" s="7">
        <v>0.6666666666666666</v>
      </c>
      <c r="AD6" s="7">
        <v>0.6799189814814816</v>
      </c>
      <c r="AE6" s="10">
        <v>0.013252314814814925</v>
      </c>
      <c r="AF6" s="7">
        <v>0.6875</v>
      </c>
      <c r="AG6" s="7">
        <v>0.6889583333333333</v>
      </c>
      <c r="AH6" s="10">
        <v>0.0014583333333333393</v>
      </c>
      <c r="AI6" s="10">
        <v>0</v>
      </c>
      <c r="AJ6" s="7">
        <v>0.6916666666666668</v>
      </c>
      <c r="AK6" s="7">
        <v>0.7129629629629629</v>
      </c>
      <c r="AL6" s="10">
        <v>0.021296296296296147</v>
      </c>
      <c r="AM6" s="7">
        <v>0.7236111111111111</v>
      </c>
      <c r="AN6" s="7">
        <v>0.7891666666666667</v>
      </c>
      <c r="AO6" s="10">
        <v>0</v>
      </c>
      <c r="AP6" s="7">
        <v>0.7909722222222223</v>
      </c>
      <c r="AQ6" s="7">
        <v>0.8066550925925925</v>
      </c>
      <c r="AR6" s="10">
        <v>0.015682870370370194</v>
      </c>
      <c r="AS6" s="7">
        <v>0.8097222222222222</v>
      </c>
      <c r="AT6" s="7">
        <v>0.8202777777777778</v>
      </c>
      <c r="AU6" s="10">
        <v>0.01055555555555554</v>
      </c>
      <c r="AV6" s="10">
        <v>0.001388888888888889</v>
      </c>
      <c r="AW6" s="16">
        <v>0.8222222222222223</v>
      </c>
      <c r="AX6" s="16">
        <v>0.8342939814814815</v>
      </c>
      <c r="AY6" s="10">
        <v>0.012071759259259185</v>
      </c>
      <c r="AZ6" s="10">
        <f t="shared" si="0"/>
        <v>0.16048611111111089</v>
      </c>
      <c r="BA6" s="22"/>
    </row>
    <row r="7" spans="1:53" ht="14.25" customHeight="1">
      <c r="A7" s="3">
        <v>6</v>
      </c>
      <c r="B7" s="4">
        <v>19</v>
      </c>
      <c r="C7" s="4" t="s">
        <v>33</v>
      </c>
      <c r="D7" s="4" t="s">
        <v>34</v>
      </c>
      <c r="E7" s="4" t="s">
        <v>27</v>
      </c>
      <c r="F7" s="10">
        <v>0</v>
      </c>
      <c r="G7" s="10">
        <v>0.5208333333333334</v>
      </c>
      <c r="H7" s="7">
        <v>0.534375</v>
      </c>
      <c r="I7" s="10">
        <v>0.013541666666666674</v>
      </c>
      <c r="J7" s="7">
        <v>0.5352662037037037</v>
      </c>
      <c r="K7" s="7">
        <v>0.5426157407407407</v>
      </c>
      <c r="L7" s="10">
        <v>0.007349537037037002</v>
      </c>
      <c r="M7" s="10">
        <v>0.001388888888888889</v>
      </c>
      <c r="N7" s="7">
        <v>0.5479166666666667</v>
      </c>
      <c r="O7" s="7">
        <v>0.5940972222222222</v>
      </c>
      <c r="P7" s="10">
        <v>0.04618055555555545</v>
      </c>
      <c r="Q7" s="7">
        <v>0.5979166666666667</v>
      </c>
      <c r="R7" s="7">
        <v>0.6153935185185185</v>
      </c>
      <c r="S7" s="10">
        <v>0.017476851851851882</v>
      </c>
      <c r="T7" s="10">
        <v>0.013888888888888888</v>
      </c>
      <c r="U7" s="10">
        <v>0.003472222222222222</v>
      </c>
      <c r="V7" s="7">
        <v>0.63125</v>
      </c>
      <c r="W7" s="7">
        <v>0.654375</v>
      </c>
      <c r="X7" s="10">
        <v>0.023125000000000062</v>
      </c>
      <c r="Y7" s="7">
        <v>0.6569444444444444</v>
      </c>
      <c r="Z7" s="7">
        <v>0.6604166666666667</v>
      </c>
      <c r="AA7" s="10">
        <v>0.00347222222222221</v>
      </c>
      <c r="AB7" s="10">
        <v>0</v>
      </c>
      <c r="AC7" s="7">
        <v>0.662962962962963</v>
      </c>
      <c r="AD7" s="7">
        <v>0.6791087962962963</v>
      </c>
      <c r="AE7" s="10">
        <v>0.016145833333333304</v>
      </c>
      <c r="AF7" s="7">
        <v>0.6805555555555555</v>
      </c>
      <c r="AG7" s="7">
        <v>0.6838541666666668</v>
      </c>
      <c r="AH7" s="10">
        <v>0.0032986111111112937</v>
      </c>
      <c r="AI7" s="10">
        <v>0.001388888888888889</v>
      </c>
      <c r="AJ7" s="7">
        <v>0.686111111111111</v>
      </c>
      <c r="AK7" s="7">
        <v>0.7090277777777777</v>
      </c>
      <c r="AL7" s="10">
        <v>0.022916666666666696</v>
      </c>
      <c r="AM7" s="7">
        <v>0.7097222222222223</v>
      </c>
      <c r="AN7" s="7">
        <v>0.7895833333333333</v>
      </c>
      <c r="AO7" s="10">
        <v>0</v>
      </c>
      <c r="AP7" s="7">
        <v>0.7929398148148148</v>
      </c>
      <c r="AQ7" s="7">
        <v>0.8232638888888889</v>
      </c>
      <c r="AR7" s="10">
        <v>0.030324074074074114</v>
      </c>
      <c r="AS7" s="7">
        <v>0.825</v>
      </c>
      <c r="AT7" s="7">
        <v>0.8355324074074074</v>
      </c>
      <c r="AU7" s="10">
        <v>0.010532407407407463</v>
      </c>
      <c r="AV7" s="10">
        <v>0.001388888888888889</v>
      </c>
      <c r="AW7" s="16">
        <v>0.8368055555555555</v>
      </c>
      <c r="AX7" s="16">
        <v>0.8509259259259259</v>
      </c>
      <c r="AY7" s="10">
        <v>0.014120370370370394</v>
      </c>
      <c r="AZ7" s="10">
        <f t="shared" si="0"/>
        <v>0.2161226851851854</v>
      </c>
      <c r="BA7" s="22"/>
    </row>
    <row r="8" spans="1:53" ht="14.25" customHeight="1">
      <c r="A8" s="3">
        <v>7</v>
      </c>
      <c r="B8" s="4">
        <v>16</v>
      </c>
      <c r="C8" s="4" t="s">
        <v>91</v>
      </c>
      <c r="D8" s="4" t="s">
        <v>21</v>
      </c>
      <c r="E8" s="4" t="s">
        <v>27</v>
      </c>
      <c r="F8" s="10">
        <v>0</v>
      </c>
      <c r="G8" s="10">
        <v>0.5222222222222223</v>
      </c>
      <c r="H8" s="7">
        <v>0.5318055555555555</v>
      </c>
      <c r="I8" s="10">
        <v>0.009583333333333277</v>
      </c>
      <c r="J8" s="7">
        <v>0.5340277777777778</v>
      </c>
      <c r="K8" s="7">
        <v>0.5403935185185186</v>
      </c>
      <c r="L8" s="10">
        <v>0.006365740740740811</v>
      </c>
      <c r="M8" s="10">
        <v>0.0006944444444444445</v>
      </c>
      <c r="N8" s="7">
        <v>0.5430555555555555</v>
      </c>
      <c r="O8" s="7">
        <v>0.5729976851851851</v>
      </c>
      <c r="P8" s="10">
        <v>0.02994212962962961</v>
      </c>
      <c r="Q8" s="7">
        <v>0.5902777777777778</v>
      </c>
      <c r="R8" s="7">
        <v>0.606712962962963</v>
      </c>
      <c r="S8" s="10">
        <v>0.016435185185185164</v>
      </c>
      <c r="T8" s="10">
        <v>0.013888888888888888</v>
      </c>
      <c r="U8" s="10">
        <v>0.0020833333333333333</v>
      </c>
      <c r="V8" s="7">
        <v>0.6180555555555556</v>
      </c>
      <c r="W8" s="7">
        <v>0.6335069444444444</v>
      </c>
      <c r="X8" s="10">
        <v>0.015451388888888862</v>
      </c>
      <c r="Y8" s="7">
        <v>0.6444444444444445</v>
      </c>
      <c r="Z8" s="7">
        <v>0.6474884259259259</v>
      </c>
      <c r="AA8" s="10">
        <v>0.003043981481481439</v>
      </c>
      <c r="AB8" s="10">
        <v>0</v>
      </c>
      <c r="AC8" s="7">
        <v>0.6597222222222222</v>
      </c>
      <c r="AD8" s="7">
        <v>0.6699074074074075</v>
      </c>
      <c r="AE8" s="10">
        <v>0.010185185185185297</v>
      </c>
      <c r="AF8" s="7">
        <v>0.6770833333333334</v>
      </c>
      <c r="AG8" s="7">
        <v>0.6786458333333334</v>
      </c>
      <c r="AH8" s="10">
        <v>0.0015625000000000222</v>
      </c>
      <c r="AI8" s="10">
        <v>0</v>
      </c>
      <c r="AJ8" s="7">
        <v>0.6840277777777778</v>
      </c>
      <c r="AK8" s="7">
        <v>0.7013310185185185</v>
      </c>
      <c r="AL8" s="10">
        <v>0.017303240740740744</v>
      </c>
      <c r="AM8" s="7">
        <v>0.7048611111111112</v>
      </c>
      <c r="AN8" s="7">
        <v>0.7892361111111111</v>
      </c>
      <c r="AO8" s="10">
        <v>0</v>
      </c>
      <c r="AP8" s="7">
        <v>0.7922453703703703</v>
      </c>
      <c r="AQ8" s="7">
        <v>0.8068055555555556</v>
      </c>
      <c r="AR8" s="10">
        <v>0.014560185185185204</v>
      </c>
      <c r="AS8" s="7">
        <v>0.8097222222222222</v>
      </c>
      <c r="AT8" s="7">
        <v>0.8202777777777778</v>
      </c>
      <c r="AU8" s="10">
        <v>0.01055555555555554</v>
      </c>
      <c r="AV8" s="10">
        <v>0.001388888888888889</v>
      </c>
      <c r="AW8" s="16">
        <v>0.8222222222222223</v>
      </c>
      <c r="AX8" s="16">
        <v>0.8493055555555555</v>
      </c>
      <c r="AY8" s="10">
        <v>0.027083333333333237</v>
      </c>
      <c r="AZ8" s="10">
        <f t="shared" si="0"/>
        <v>0.16623842592592586</v>
      </c>
      <c r="BA8" s="22"/>
    </row>
    <row r="9" spans="1:53" ht="14.25" customHeight="1">
      <c r="A9" s="3">
        <v>8</v>
      </c>
      <c r="B9" s="4">
        <v>20</v>
      </c>
      <c r="C9" s="4" t="s">
        <v>35</v>
      </c>
      <c r="D9" s="4" t="s">
        <v>21</v>
      </c>
      <c r="E9" s="4" t="s">
        <v>27</v>
      </c>
      <c r="F9" s="10">
        <v>0</v>
      </c>
      <c r="G9" s="10">
        <v>0.5236111111111111</v>
      </c>
      <c r="H9" s="7">
        <v>0.5329398148148148</v>
      </c>
      <c r="I9" s="10">
        <v>0.009328703703703645</v>
      </c>
      <c r="J9" s="7">
        <v>0.534375</v>
      </c>
      <c r="K9" s="7">
        <v>0.5403935185185186</v>
      </c>
      <c r="L9" s="10">
        <v>0.006018518518518534</v>
      </c>
      <c r="M9" s="10">
        <v>0</v>
      </c>
      <c r="N9" s="7">
        <v>0.5465277777777778</v>
      </c>
      <c r="O9" s="7">
        <v>0.5778703703703704</v>
      </c>
      <c r="P9" s="10">
        <v>0.03134259259259253</v>
      </c>
      <c r="Q9" s="7">
        <v>0.59375</v>
      </c>
      <c r="R9" s="7">
        <v>0.606712962962963</v>
      </c>
      <c r="S9" s="10">
        <v>0.012962962962962954</v>
      </c>
      <c r="T9" s="10">
        <v>0.013888888888888888</v>
      </c>
      <c r="U9" s="10">
        <v>0.001388888888888889</v>
      </c>
      <c r="V9" s="7">
        <v>0.6201388888888889</v>
      </c>
      <c r="W9" s="7">
        <v>0.6419212962962962</v>
      </c>
      <c r="X9" s="10">
        <v>0.021782407407407334</v>
      </c>
      <c r="Y9" s="7">
        <v>0.6465277777777778</v>
      </c>
      <c r="Z9" s="7">
        <v>0.6494212962962963</v>
      </c>
      <c r="AA9" s="10">
        <v>0.0028935185185184897</v>
      </c>
      <c r="AB9" s="10">
        <v>0</v>
      </c>
      <c r="AC9" s="7">
        <v>0.6571180555555556</v>
      </c>
      <c r="AD9" s="7">
        <v>0.6672685185185184</v>
      </c>
      <c r="AE9" s="10">
        <v>0.010150462962962847</v>
      </c>
      <c r="AF9" s="7">
        <v>0.675</v>
      </c>
      <c r="AG9" s="7">
        <v>0.6772222222222223</v>
      </c>
      <c r="AH9" s="10">
        <v>0.0022222222222222365</v>
      </c>
      <c r="AI9" s="10">
        <v>0.0006944444444444445</v>
      </c>
      <c r="AJ9" s="7">
        <v>0.6784722222222223</v>
      </c>
      <c r="AK9" s="7">
        <v>0.694212962962963</v>
      </c>
      <c r="AL9" s="10">
        <v>0.015740740740740722</v>
      </c>
      <c r="AM9" s="7">
        <v>0.7048611111111112</v>
      </c>
      <c r="AN9" s="7">
        <v>0.7867476851851851</v>
      </c>
      <c r="AO9" s="10">
        <v>0</v>
      </c>
      <c r="AP9" s="7">
        <v>0.7875</v>
      </c>
      <c r="AQ9" s="7">
        <v>0.8034722222222223</v>
      </c>
      <c r="AR9" s="10">
        <v>0.015972222222222276</v>
      </c>
      <c r="AS9" s="7">
        <v>0.8048611111111111</v>
      </c>
      <c r="AT9" s="7">
        <v>0.8202777777777778</v>
      </c>
      <c r="AU9" s="10">
        <v>0.015416666666666634</v>
      </c>
      <c r="AV9" s="10">
        <v>0.003472222222222222</v>
      </c>
      <c r="AW9" s="16">
        <v>0.8222222222222223</v>
      </c>
      <c r="AX9" s="16">
        <v>0.8304976851851852</v>
      </c>
      <c r="AY9" s="10">
        <v>0.008275462962962887</v>
      </c>
      <c r="AZ9" s="10">
        <f t="shared" si="0"/>
        <v>0.15766203703703663</v>
      </c>
      <c r="BA9" s="22"/>
    </row>
    <row r="10" spans="1:53" ht="14.25" customHeight="1">
      <c r="A10" s="3">
        <v>9</v>
      </c>
      <c r="B10" s="4">
        <v>25</v>
      </c>
      <c r="C10" s="4" t="s">
        <v>36</v>
      </c>
      <c r="D10" s="4" t="s">
        <v>21</v>
      </c>
      <c r="E10" s="4" t="s">
        <v>27</v>
      </c>
      <c r="F10" s="10">
        <v>0</v>
      </c>
      <c r="G10" s="10">
        <v>0.5236111111111111</v>
      </c>
      <c r="H10" s="7">
        <v>0.5329282407407407</v>
      </c>
      <c r="I10" s="10">
        <v>0.009317129629629606</v>
      </c>
      <c r="J10" s="7">
        <v>0.534375</v>
      </c>
      <c r="K10" s="7">
        <v>0.5403935185185186</v>
      </c>
      <c r="L10" s="10">
        <v>0.006018518518518534</v>
      </c>
      <c r="M10" s="10">
        <v>0</v>
      </c>
      <c r="N10" s="7">
        <v>0.5465277777777778</v>
      </c>
      <c r="O10" s="7">
        <v>0.5777777777777778</v>
      </c>
      <c r="P10" s="10">
        <v>0.03125</v>
      </c>
      <c r="Q10" s="7">
        <v>0.59375</v>
      </c>
      <c r="R10" s="7">
        <v>0.606712962962963</v>
      </c>
      <c r="S10" s="10">
        <v>0.012962962962962954</v>
      </c>
      <c r="T10" s="10">
        <v>0.013888888888888888</v>
      </c>
      <c r="U10" s="10">
        <v>0.001388888888888889</v>
      </c>
      <c r="V10" s="7">
        <v>0.61875</v>
      </c>
      <c r="W10" s="7">
        <v>0.641875</v>
      </c>
      <c r="X10" s="10">
        <v>0.023125</v>
      </c>
      <c r="Y10" s="7">
        <v>0.6465277777777778</v>
      </c>
      <c r="Z10" s="7">
        <v>0.6494212962962963</v>
      </c>
      <c r="AA10" s="10">
        <v>0.0028935185185184897</v>
      </c>
      <c r="AB10" s="10">
        <v>0</v>
      </c>
      <c r="AC10" s="7">
        <v>0.6571180555555556</v>
      </c>
      <c r="AD10" s="7">
        <v>0.6672685185185184</v>
      </c>
      <c r="AE10" s="10">
        <v>0.010150462962962847</v>
      </c>
      <c r="AF10" s="7">
        <v>0.675</v>
      </c>
      <c r="AG10" s="7">
        <v>0.6772222222222223</v>
      </c>
      <c r="AH10" s="10">
        <v>0.0022222222222222365</v>
      </c>
      <c r="AI10" s="10">
        <v>0.0006944444444444445</v>
      </c>
      <c r="AJ10" s="7">
        <v>0.6784722222222223</v>
      </c>
      <c r="AK10" s="7">
        <v>0.694212962962963</v>
      </c>
      <c r="AL10" s="10">
        <v>0.015740740740740722</v>
      </c>
      <c r="AM10" s="7">
        <v>0.7048611111111112</v>
      </c>
      <c r="AN10" s="7">
        <v>0.7867476851851851</v>
      </c>
      <c r="AO10" s="10">
        <v>0</v>
      </c>
      <c r="AP10" s="7">
        <v>0.7875</v>
      </c>
      <c r="AQ10" s="7">
        <v>0.8034722222222223</v>
      </c>
      <c r="AR10" s="10">
        <v>0.015972222222222276</v>
      </c>
      <c r="AS10" s="7">
        <v>0.8048611111111111</v>
      </c>
      <c r="AT10" s="7">
        <v>0.8202777777777778</v>
      </c>
      <c r="AU10" s="10">
        <v>0.015416666666666634</v>
      </c>
      <c r="AV10" s="10">
        <v>0.003472222222222222</v>
      </c>
      <c r="AW10" s="16">
        <v>0.8222222222222223</v>
      </c>
      <c r="AX10" s="16">
        <v>0.8303703703703703</v>
      </c>
      <c r="AY10" s="10">
        <v>0.008148148148148016</v>
      </c>
      <c r="AZ10" s="10">
        <f t="shared" si="0"/>
        <v>0.15877314814814786</v>
      </c>
      <c r="BA10" s="22"/>
    </row>
    <row r="11" spans="1:53" ht="14.25" customHeight="1">
      <c r="A11" s="3">
        <v>10</v>
      </c>
      <c r="B11" s="4">
        <v>15</v>
      </c>
      <c r="C11" s="4" t="s">
        <v>29</v>
      </c>
      <c r="D11" s="4" t="s">
        <v>21</v>
      </c>
      <c r="E11" s="4" t="s">
        <v>27</v>
      </c>
      <c r="F11" s="10">
        <v>0</v>
      </c>
      <c r="G11" s="10">
        <v>0.5263888888888889</v>
      </c>
      <c r="H11" s="7">
        <v>0.5349074074074074</v>
      </c>
      <c r="I11" s="10">
        <v>0.00851851851851848</v>
      </c>
      <c r="J11" s="7">
        <v>0.5353125</v>
      </c>
      <c r="K11" s="7">
        <v>0.5413888888888889</v>
      </c>
      <c r="L11" s="10">
        <v>0.006076388888888951</v>
      </c>
      <c r="M11" s="10">
        <v>0</v>
      </c>
      <c r="N11" s="7">
        <v>0.5458333333333333</v>
      </c>
      <c r="O11" s="7">
        <v>0.6144097222222222</v>
      </c>
      <c r="P11" s="10">
        <v>0.06857638888888895</v>
      </c>
      <c r="Q11" s="7" t="s">
        <v>60</v>
      </c>
      <c r="R11" s="7"/>
      <c r="S11" s="10"/>
      <c r="T11" s="10">
        <v>0.013888888888888888</v>
      </c>
      <c r="U11" s="10"/>
      <c r="V11" s="7"/>
      <c r="W11" s="7"/>
      <c r="X11" s="10">
        <v>0</v>
      </c>
      <c r="Y11" s="7"/>
      <c r="Z11" s="7"/>
      <c r="AA11" s="10">
        <v>0</v>
      </c>
      <c r="AB11" s="10">
        <v>0</v>
      </c>
      <c r="AC11" s="7"/>
      <c r="AD11" s="7"/>
      <c r="AE11" s="10">
        <v>0</v>
      </c>
      <c r="AF11" s="7"/>
      <c r="AG11" s="7">
        <v>0.6786458333333334</v>
      </c>
      <c r="AH11" s="10">
        <v>0.6786458333333334</v>
      </c>
      <c r="AI11" s="10">
        <v>0</v>
      </c>
      <c r="AJ11" s="7">
        <v>0.6840277777777778</v>
      </c>
      <c r="AK11" s="7"/>
      <c r="AL11" s="10">
        <v>-0.6840277777777778</v>
      </c>
      <c r="AM11" s="7"/>
      <c r="AN11" s="7"/>
      <c r="AO11" s="10">
        <v>0</v>
      </c>
      <c r="AP11" s="7"/>
      <c r="AQ11" s="7"/>
      <c r="AR11" s="10">
        <v>0</v>
      </c>
      <c r="AS11" s="7"/>
      <c r="AT11" s="7"/>
      <c r="AU11" s="10">
        <v>0</v>
      </c>
      <c r="AV11" s="10">
        <v>0</v>
      </c>
      <c r="AW11" s="16"/>
      <c r="AX11" s="16"/>
      <c r="AY11" s="10">
        <v>0</v>
      </c>
      <c r="AZ11" s="10">
        <f t="shared" si="0"/>
        <v>0.07778935185185198</v>
      </c>
      <c r="BA11" s="22"/>
    </row>
    <row r="12" spans="1:53" ht="14.25" customHeight="1">
      <c r="A12" s="3">
        <v>11</v>
      </c>
      <c r="B12" s="4">
        <v>4</v>
      </c>
      <c r="C12" s="4" t="s">
        <v>25</v>
      </c>
      <c r="D12" s="4" t="s">
        <v>26</v>
      </c>
      <c r="E12" s="4" t="s">
        <v>27</v>
      </c>
      <c r="F12" s="10">
        <v>0</v>
      </c>
      <c r="G12" s="10">
        <v>0.5277777777777778</v>
      </c>
      <c r="H12" s="7">
        <v>0.5414351851851852</v>
      </c>
      <c r="I12" s="10">
        <v>0.013657407407407396</v>
      </c>
      <c r="J12" s="7">
        <v>0.5416666666666666</v>
      </c>
      <c r="K12" s="7">
        <v>0.5481481481481482</v>
      </c>
      <c r="L12" s="10">
        <v>0.0064814814814815325</v>
      </c>
      <c r="M12" s="10">
        <v>0.0006944444444444445</v>
      </c>
      <c r="N12" s="7">
        <v>0.5527777777777778</v>
      </c>
      <c r="O12" s="7">
        <v>0.5900462962962963</v>
      </c>
      <c r="P12" s="10">
        <v>0.037268518518518534</v>
      </c>
      <c r="Q12" s="7">
        <v>0.6034143518518519</v>
      </c>
      <c r="R12" s="7">
        <v>0.6153935185185185</v>
      </c>
      <c r="S12" s="10">
        <v>0.011979166666666652</v>
      </c>
      <c r="T12" s="10">
        <v>0.013888888888888888</v>
      </c>
      <c r="U12" s="10">
        <v>0.0020833333333333333</v>
      </c>
      <c r="V12" s="7">
        <v>0.6277777777777778</v>
      </c>
      <c r="W12" s="7">
        <v>0.6509375</v>
      </c>
      <c r="X12" s="10">
        <v>0.02315972222222218</v>
      </c>
      <c r="Y12" s="7">
        <v>0.65625</v>
      </c>
      <c r="Z12" s="7">
        <v>0.6595486111111112</v>
      </c>
      <c r="AA12" s="10">
        <v>0.0032986111111111827</v>
      </c>
      <c r="AB12" s="10">
        <v>0</v>
      </c>
      <c r="AC12" s="7">
        <v>0.6597222222222222</v>
      </c>
      <c r="AD12" s="7">
        <v>0.6748263888888889</v>
      </c>
      <c r="AE12" s="14">
        <v>0.015104166666666696</v>
      </c>
      <c r="AF12" s="7">
        <v>0.7034722222222222</v>
      </c>
      <c r="AG12" s="7">
        <v>0.7051388888888889</v>
      </c>
      <c r="AH12" s="10">
        <v>0.0016666666666667052</v>
      </c>
      <c r="AI12" s="10">
        <v>0</v>
      </c>
      <c r="AJ12" s="7">
        <v>0.7069444444444444</v>
      </c>
      <c r="AK12" s="7">
        <v>0.7281481481481481</v>
      </c>
      <c r="AL12" s="10">
        <v>0.021203703703703725</v>
      </c>
      <c r="AM12" s="7">
        <v>0.7305555555555556</v>
      </c>
      <c r="AN12" s="7">
        <v>0.7838541666666666</v>
      </c>
      <c r="AO12" s="10">
        <v>0</v>
      </c>
      <c r="AP12" s="7">
        <v>0.7859606481481481</v>
      </c>
      <c r="AQ12" s="7">
        <v>0.8035995370370371</v>
      </c>
      <c r="AR12" s="10">
        <v>0.01763888888888898</v>
      </c>
      <c r="AS12" s="7">
        <v>0.8069444444444445</v>
      </c>
      <c r="AT12" s="7">
        <v>0.822488425925926</v>
      </c>
      <c r="AU12" s="10">
        <v>0.015543981481481506</v>
      </c>
      <c r="AV12" s="10">
        <v>0.003472222222222222</v>
      </c>
      <c r="AW12" s="16">
        <v>0.825</v>
      </c>
      <c r="AX12" s="16">
        <v>0.8355208333333333</v>
      </c>
      <c r="AY12" s="10">
        <v>0.010520833333333313</v>
      </c>
      <c r="AZ12" s="10">
        <f t="shared" si="0"/>
        <v>0.18377314814814838</v>
      </c>
      <c r="BA12" s="22"/>
    </row>
    <row r="13" spans="1:53" ht="14.25" customHeight="1">
      <c r="A13" s="3">
        <v>12</v>
      </c>
      <c r="B13" s="4">
        <v>5</v>
      </c>
      <c r="C13" s="4" t="s">
        <v>28</v>
      </c>
      <c r="D13" s="4" t="s">
        <v>26</v>
      </c>
      <c r="E13" s="4" t="s">
        <v>27</v>
      </c>
      <c r="F13" s="10">
        <v>0</v>
      </c>
      <c r="G13" s="10">
        <v>0.5277777777777778</v>
      </c>
      <c r="H13" s="7">
        <v>0.5414351851851852</v>
      </c>
      <c r="I13" s="10">
        <v>0.013657407407407396</v>
      </c>
      <c r="J13" s="7">
        <v>0.5420138888888889</v>
      </c>
      <c r="K13" s="7">
        <v>0.5481481481481482</v>
      </c>
      <c r="L13" s="10">
        <v>0.006134259259259256</v>
      </c>
      <c r="M13" s="10">
        <v>0</v>
      </c>
      <c r="N13" s="7">
        <v>0.5527777777777778</v>
      </c>
      <c r="O13" s="7">
        <v>0.5902777777777778</v>
      </c>
      <c r="P13" s="10">
        <v>0.0375</v>
      </c>
      <c r="Q13" s="7">
        <v>0.6034143518518519</v>
      </c>
      <c r="R13" s="7">
        <v>0.6153935185185185</v>
      </c>
      <c r="S13" s="10">
        <v>0.011979166666666652</v>
      </c>
      <c r="T13" s="10">
        <v>0.013888888888888888</v>
      </c>
      <c r="U13" s="10">
        <v>0.0020833333333333333</v>
      </c>
      <c r="V13" s="7">
        <v>0.6277777777777778</v>
      </c>
      <c r="W13" s="7">
        <v>0.6509143518518519</v>
      </c>
      <c r="X13" s="10">
        <v>0.0231365740740741</v>
      </c>
      <c r="Y13" s="7">
        <v>0.65625</v>
      </c>
      <c r="Z13" s="7">
        <v>0.6595486111111112</v>
      </c>
      <c r="AA13" s="10">
        <v>0.0032986111111111827</v>
      </c>
      <c r="AB13" s="10">
        <v>0</v>
      </c>
      <c r="AC13" s="7">
        <v>0.6597222222222222</v>
      </c>
      <c r="AD13" s="7">
        <v>0.700625</v>
      </c>
      <c r="AE13" s="10">
        <v>0.04090277777777784</v>
      </c>
      <c r="AF13" s="7">
        <v>0.7034722222222222</v>
      </c>
      <c r="AG13" s="7">
        <v>0.7051388888888889</v>
      </c>
      <c r="AH13" s="10">
        <v>0.0016666666666667052</v>
      </c>
      <c r="AI13" s="10">
        <v>0</v>
      </c>
      <c r="AJ13" s="7">
        <v>0.7069444444444444</v>
      </c>
      <c r="AK13" s="7">
        <v>0.7281481481481481</v>
      </c>
      <c r="AL13" s="10">
        <v>0.021203703703703725</v>
      </c>
      <c r="AM13" s="7">
        <v>0.7305555555555556</v>
      </c>
      <c r="AN13" s="7">
        <v>0.7838541666666666</v>
      </c>
      <c r="AO13" s="10">
        <v>0</v>
      </c>
      <c r="AP13" s="7">
        <v>0.7859606481481481</v>
      </c>
      <c r="AQ13" s="7">
        <v>0.8038078703703704</v>
      </c>
      <c r="AR13" s="10">
        <v>0.017847222222222237</v>
      </c>
      <c r="AS13" s="7">
        <v>0.8069444444444445</v>
      </c>
      <c r="AT13" s="7">
        <v>0.822488425925926</v>
      </c>
      <c r="AU13" s="10">
        <v>0.015543981481481506</v>
      </c>
      <c r="AV13" s="10">
        <v>0.003472222222222222</v>
      </c>
      <c r="AW13" s="16">
        <v>0.825</v>
      </c>
      <c r="AX13" s="16">
        <v>0.8356481481481483</v>
      </c>
      <c r="AY13" s="10">
        <v>0.010648148148148295</v>
      </c>
      <c r="AZ13" s="10">
        <f t="shared" si="0"/>
        <v>0.20907407407407447</v>
      </c>
      <c r="BA13" s="22"/>
    </row>
    <row r="14" spans="1:53" ht="14.25" customHeight="1">
      <c r="A14" s="3">
        <v>13</v>
      </c>
      <c r="B14" s="4">
        <v>11</v>
      </c>
      <c r="C14" s="4" t="s">
        <v>38</v>
      </c>
      <c r="D14" s="4" t="s">
        <v>21</v>
      </c>
      <c r="E14" s="4" t="s">
        <v>27</v>
      </c>
      <c r="F14" s="10">
        <v>0.006944444444444444</v>
      </c>
      <c r="G14" s="10">
        <v>0.5291666666666667</v>
      </c>
      <c r="H14" s="7">
        <v>0.5405092592592592</v>
      </c>
      <c r="I14" s="10">
        <v>0.011342592592592515</v>
      </c>
      <c r="J14" s="7">
        <v>0.5409722222222222</v>
      </c>
      <c r="K14" s="7">
        <v>0.5481481481481482</v>
      </c>
      <c r="L14" s="10">
        <v>0.0071759259259259744</v>
      </c>
      <c r="M14" s="10">
        <v>0.001388888888888889</v>
      </c>
      <c r="N14" s="7">
        <v>0.5541666666666667</v>
      </c>
      <c r="O14" s="7">
        <v>0.5940972222222222</v>
      </c>
      <c r="P14" s="10">
        <v>0.03993055555555547</v>
      </c>
      <c r="Q14" s="7">
        <v>0.6046875</v>
      </c>
      <c r="R14" s="7">
        <v>0.6185763888888889</v>
      </c>
      <c r="S14" s="10">
        <v>0.01388888888888884</v>
      </c>
      <c r="T14" s="10">
        <v>0.013888888888888888</v>
      </c>
      <c r="U14" s="10">
        <v>0</v>
      </c>
      <c r="V14" s="7">
        <v>0.638888888888889</v>
      </c>
      <c r="W14" s="7">
        <v>0.6612962962962963</v>
      </c>
      <c r="X14" s="10">
        <v>0.02240740740740732</v>
      </c>
      <c r="Y14" s="7">
        <v>0.6631944444444444</v>
      </c>
      <c r="Z14" s="7">
        <v>0.6659722222222222</v>
      </c>
      <c r="AA14" s="10">
        <v>0.002777777777777768</v>
      </c>
      <c r="AB14" s="10">
        <v>0</v>
      </c>
      <c r="AC14" s="7">
        <v>0.66875</v>
      </c>
      <c r="AD14" s="7">
        <v>0.6827199074074074</v>
      </c>
      <c r="AE14" s="10">
        <v>0.013969907407407445</v>
      </c>
      <c r="AF14" s="7">
        <v>0.6875</v>
      </c>
      <c r="AG14" s="7">
        <v>0.6890277777777777</v>
      </c>
      <c r="AH14" s="10">
        <v>0.0015277777777776835</v>
      </c>
      <c r="AI14" s="10">
        <v>0</v>
      </c>
      <c r="AJ14" s="7">
        <v>0.6923611111111111</v>
      </c>
      <c r="AK14" s="7">
        <v>0.7118981481481481</v>
      </c>
      <c r="AL14" s="10">
        <v>0.01953703703703702</v>
      </c>
      <c r="AM14" s="7">
        <v>0.7131944444444445</v>
      </c>
      <c r="AN14" s="7">
        <v>0.7704976851851852</v>
      </c>
      <c r="AO14" s="10">
        <v>0</v>
      </c>
      <c r="AP14" s="7">
        <v>0.775</v>
      </c>
      <c r="AQ14" s="7">
        <v>0.7920949074074074</v>
      </c>
      <c r="AR14" s="10">
        <v>0.017094907407407378</v>
      </c>
      <c r="AS14" s="7">
        <v>0.79375</v>
      </c>
      <c r="AT14" s="7">
        <v>0.8047569444444443</v>
      </c>
      <c r="AU14" s="10">
        <v>0.011006944444444389</v>
      </c>
      <c r="AV14" s="10">
        <v>0.001388888888888889</v>
      </c>
      <c r="AW14" s="16">
        <v>0.8055555555555555</v>
      </c>
      <c r="AX14" s="16">
        <v>0.8158564814814815</v>
      </c>
      <c r="AY14" s="10">
        <v>0.010300925925926019</v>
      </c>
      <c r="AZ14" s="10">
        <f t="shared" si="0"/>
        <v>0.18068287037037004</v>
      </c>
      <c r="BA14" s="22"/>
    </row>
    <row r="15" spans="1:53" ht="14.25" customHeight="1">
      <c r="A15" s="3">
        <v>14</v>
      </c>
      <c r="B15" s="4">
        <v>7</v>
      </c>
      <c r="C15" s="4" t="s">
        <v>39</v>
      </c>
      <c r="D15" s="4" t="s">
        <v>21</v>
      </c>
      <c r="E15" s="4" t="s">
        <v>27</v>
      </c>
      <c r="F15" s="10">
        <v>0.006944444444444444</v>
      </c>
      <c r="G15" s="10">
        <v>0.5291666666666667</v>
      </c>
      <c r="H15" s="7">
        <v>0.5405439814814815</v>
      </c>
      <c r="I15" s="10">
        <v>0.011377314814814854</v>
      </c>
      <c r="J15" s="7">
        <v>0.5409722222222222</v>
      </c>
      <c r="K15" s="7">
        <v>0.5481481481481482</v>
      </c>
      <c r="L15" s="10">
        <v>0.0071759259259259744</v>
      </c>
      <c r="M15" s="10">
        <v>0.001388888888888889</v>
      </c>
      <c r="N15" s="7">
        <v>0.5541666666666667</v>
      </c>
      <c r="O15" s="7">
        <v>0.5949768518518518</v>
      </c>
      <c r="P15" s="10">
        <v>0.04081018518518509</v>
      </c>
      <c r="Q15" s="7">
        <v>0.6050347222222222</v>
      </c>
      <c r="R15" s="7">
        <v>0.6185763888888889</v>
      </c>
      <c r="S15" s="10">
        <v>0.013541666666666674</v>
      </c>
      <c r="T15" s="10">
        <v>0.013888888888888888</v>
      </c>
      <c r="U15" s="10">
        <v>0</v>
      </c>
      <c r="V15" s="7">
        <v>0.638888888888889</v>
      </c>
      <c r="W15" s="7">
        <v>0.6612731481481481</v>
      </c>
      <c r="X15" s="10">
        <v>0.02238425925925913</v>
      </c>
      <c r="Y15" s="7">
        <v>0.6631944444444444</v>
      </c>
      <c r="Z15" s="7">
        <v>0.6659722222222222</v>
      </c>
      <c r="AA15" s="10">
        <v>0.002777777777777768</v>
      </c>
      <c r="AB15" s="10">
        <v>0</v>
      </c>
      <c r="AC15" s="7">
        <v>0.66875</v>
      </c>
      <c r="AD15" s="7">
        <v>0.715474537037037</v>
      </c>
      <c r="AE15" s="10">
        <v>0.04672453703703705</v>
      </c>
      <c r="AF15" s="7">
        <v>0.7161689814814814</v>
      </c>
      <c r="AG15" s="7"/>
      <c r="AH15" s="10">
        <v>-0.7161689814814814</v>
      </c>
      <c r="AI15" s="10">
        <v>0</v>
      </c>
      <c r="AJ15" s="7"/>
      <c r="AK15" s="7"/>
      <c r="AL15" s="10">
        <v>0</v>
      </c>
      <c r="AM15" s="7"/>
      <c r="AN15" s="7"/>
      <c r="AO15" s="10">
        <v>0</v>
      </c>
      <c r="AP15" s="7"/>
      <c r="AQ15" s="7"/>
      <c r="AR15" s="10">
        <v>0</v>
      </c>
      <c r="AS15" s="7"/>
      <c r="AT15" s="7"/>
      <c r="AU15" s="10">
        <v>0</v>
      </c>
      <c r="AV15" s="10">
        <v>0</v>
      </c>
      <c r="AW15" s="16"/>
      <c r="AX15" s="16"/>
      <c r="AY15" s="10">
        <v>0</v>
      </c>
      <c r="AZ15" s="10">
        <f t="shared" si="0"/>
        <v>-0.5630439814814816</v>
      </c>
      <c r="BA15" s="22"/>
    </row>
    <row r="16" spans="1:53" ht="14.25" customHeight="1">
      <c r="A16" s="3">
        <v>15</v>
      </c>
      <c r="B16" s="4">
        <v>8</v>
      </c>
      <c r="C16" s="4" t="s">
        <v>40</v>
      </c>
      <c r="D16" s="4" t="s">
        <v>21</v>
      </c>
      <c r="E16" s="4" t="s">
        <v>27</v>
      </c>
      <c r="F16" s="10">
        <v>0.006944444444444444</v>
      </c>
      <c r="G16" s="10">
        <v>0.5305555555555556</v>
      </c>
      <c r="H16" s="7">
        <v>0.5395833333333333</v>
      </c>
      <c r="I16" s="10">
        <v>0.009027777777777746</v>
      </c>
      <c r="J16" s="7">
        <v>0.539699074074074</v>
      </c>
      <c r="K16" s="7">
        <v>0.5468171296296297</v>
      </c>
      <c r="L16" s="10">
        <v>0.007118055555555669</v>
      </c>
      <c r="M16" s="10">
        <v>0.001388888888888889</v>
      </c>
      <c r="N16" s="7">
        <v>0.5493055555555556</v>
      </c>
      <c r="O16" s="7">
        <v>0.5810185185185185</v>
      </c>
      <c r="P16" s="10">
        <v>0.03171296296296289</v>
      </c>
      <c r="Q16" s="7">
        <v>0.59375</v>
      </c>
      <c r="R16" s="7">
        <v>0.6265046296296296</v>
      </c>
      <c r="S16" s="10">
        <v>0.032754629629629606</v>
      </c>
      <c r="T16" s="10">
        <v>0.013888888888888888</v>
      </c>
      <c r="U16" s="10">
        <v>0.01875</v>
      </c>
      <c r="V16" s="7">
        <v>0.6333333333333333</v>
      </c>
      <c r="W16" s="7">
        <v>0.6519097222222222</v>
      </c>
      <c r="X16" s="10">
        <v>0.018576388888888906</v>
      </c>
      <c r="Y16" s="7">
        <v>0.6597222222222222</v>
      </c>
      <c r="Z16" s="7">
        <v>0.662962962962963</v>
      </c>
      <c r="AA16" s="10">
        <v>0.0032407407407407662</v>
      </c>
      <c r="AB16" s="10">
        <v>0</v>
      </c>
      <c r="AC16" s="7">
        <v>0.6666666666666666</v>
      </c>
      <c r="AD16" s="7">
        <v>0.6799189814814816</v>
      </c>
      <c r="AE16" s="10">
        <v>0.013252314814814925</v>
      </c>
      <c r="AF16" s="7">
        <v>0.6875</v>
      </c>
      <c r="AG16" s="7">
        <v>0.6889583333333333</v>
      </c>
      <c r="AH16" s="10">
        <v>0.0014583333333333393</v>
      </c>
      <c r="AI16" s="10">
        <v>0</v>
      </c>
      <c r="AJ16" s="7">
        <v>0.6916666666666668</v>
      </c>
      <c r="AK16" s="7">
        <v>0.7145833333333332</v>
      </c>
      <c r="AL16" s="14">
        <v>0.022916666666666474</v>
      </c>
      <c r="AM16" s="7">
        <v>0.7444444444444445</v>
      </c>
      <c r="AN16" s="7">
        <v>0.7892361111111111</v>
      </c>
      <c r="AO16" s="10">
        <v>0</v>
      </c>
      <c r="AP16" s="7">
        <v>0.7922453703703703</v>
      </c>
      <c r="AQ16" s="7">
        <v>0.8090277777777778</v>
      </c>
      <c r="AR16" s="10">
        <v>0.01678240740740744</v>
      </c>
      <c r="AS16" s="7">
        <v>0.8125</v>
      </c>
      <c r="AT16" s="7">
        <v>0.8209027777777779</v>
      </c>
      <c r="AU16" s="10">
        <v>0.00840277777777787</v>
      </c>
      <c r="AV16" s="10">
        <v>0.003472222222222222</v>
      </c>
      <c r="AW16" s="16">
        <v>0.8222222222222223</v>
      </c>
      <c r="AX16" s="16">
        <v>0.8352314814814815</v>
      </c>
      <c r="AY16" s="10">
        <v>0.01300925925925922</v>
      </c>
      <c r="AZ16" s="10">
        <f t="shared" si="0"/>
        <v>0.2088078703703704</v>
      </c>
      <c r="BA16" s="22"/>
    </row>
    <row r="17" spans="1:53" ht="14.25" customHeight="1">
      <c r="A17" s="3">
        <v>16</v>
      </c>
      <c r="B17" s="4">
        <v>24</v>
      </c>
      <c r="C17" s="4" t="s">
        <v>41</v>
      </c>
      <c r="D17" s="4" t="s">
        <v>21</v>
      </c>
      <c r="E17" s="4" t="s">
        <v>27</v>
      </c>
      <c r="F17" s="10">
        <v>0.006944444444444444</v>
      </c>
      <c r="G17" s="10">
        <v>0.5305555555555556</v>
      </c>
      <c r="H17" s="7">
        <v>0.5394791666666666</v>
      </c>
      <c r="I17" s="10">
        <v>0.008923611111111063</v>
      </c>
      <c r="J17" s="7">
        <v>0.5395833333333333</v>
      </c>
      <c r="K17" s="7">
        <v>0.5468171296296297</v>
      </c>
      <c r="L17" s="10">
        <v>0.007233796296296391</v>
      </c>
      <c r="M17" s="10">
        <v>0.001388888888888889</v>
      </c>
      <c r="N17" s="7">
        <v>0.5493055555555556</v>
      </c>
      <c r="O17" s="7">
        <v>0.5810185185185185</v>
      </c>
      <c r="P17" s="10">
        <v>0.03171296296296289</v>
      </c>
      <c r="Q17" s="7">
        <v>0.59375</v>
      </c>
      <c r="R17" s="7">
        <v>0.6196759259259259</v>
      </c>
      <c r="S17" s="10">
        <v>0.025925925925925908</v>
      </c>
      <c r="T17" s="10">
        <v>0.013888888888888888</v>
      </c>
      <c r="U17" s="10">
        <v>0.011805555555555555</v>
      </c>
      <c r="V17" s="7">
        <v>0.6284722222222222</v>
      </c>
      <c r="W17" s="7">
        <v>0.6508333333333333</v>
      </c>
      <c r="X17" s="10">
        <v>0.022361111111111054</v>
      </c>
      <c r="Y17" s="7">
        <v>0.65625</v>
      </c>
      <c r="Z17" s="7">
        <v>0.6595486111111112</v>
      </c>
      <c r="AA17" s="10">
        <v>0.0032986111111111827</v>
      </c>
      <c r="AB17" s="10">
        <v>0</v>
      </c>
      <c r="AC17" s="7">
        <v>0.6597222222222222</v>
      </c>
      <c r="AD17" s="7">
        <v>0.6705439814814814</v>
      </c>
      <c r="AE17" s="10">
        <v>0.010821759259259212</v>
      </c>
      <c r="AF17" s="7">
        <v>0.6770833333333334</v>
      </c>
      <c r="AG17" s="7">
        <v>0.6819444444444445</v>
      </c>
      <c r="AH17" s="10">
        <v>0.004861111111111094</v>
      </c>
      <c r="AI17" s="10">
        <v>0.002777777777777778</v>
      </c>
      <c r="AJ17" s="7">
        <v>0.6847222222222222</v>
      </c>
      <c r="AK17" s="7">
        <v>0.7051504629629629</v>
      </c>
      <c r="AL17" s="10">
        <v>0.020428240740740677</v>
      </c>
      <c r="AM17" s="7">
        <v>0.7076388888888889</v>
      </c>
      <c r="AN17" s="7">
        <v>0.7892361111111111</v>
      </c>
      <c r="AO17" s="10">
        <v>0</v>
      </c>
      <c r="AP17" s="7">
        <v>0.7922453703703703</v>
      </c>
      <c r="AQ17" s="7">
        <v>0.8076388888888889</v>
      </c>
      <c r="AR17" s="10">
        <v>0.015393518518518556</v>
      </c>
      <c r="AS17" s="7">
        <v>0.811111111111111</v>
      </c>
      <c r="AT17" s="7">
        <v>0.8217129629629629</v>
      </c>
      <c r="AU17" s="10">
        <v>0.010601851851851918</v>
      </c>
      <c r="AV17" s="10">
        <v>0.001388888888888889</v>
      </c>
      <c r="AW17" s="16">
        <v>0.825</v>
      </c>
      <c r="AX17" s="16">
        <v>0.8339699074074075</v>
      </c>
      <c r="AY17" s="10">
        <v>0.008969907407407551</v>
      </c>
      <c r="AZ17" s="10">
        <f t="shared" si="0"/>
        <v>0.19483796296296302</v>
      </c>
      <c r="BA17" s="22"/>
    </row>
    <row r="18" spans="1:53" ht="14.25" customHeight="1">
      <c r="A18" s="3">
        <v>17</v>
      </c>
      <c r="B18" s="4">
        <v>10</v>
      </c>
      <c r="C18" s="4" t="s">
        <v>42</v>
      </c>
      <c r="D18" s="4" t="s">
        <v>26</v>
      </c>
      <c r="E18" s="4" t="s">
        <v>27</v>
      </c>
      <c r="F18" s="10">
        <v>0.006944444444444444</v>
      </c>
      <c r="G18" s="10">
        <v>0.5319444444444444</v>
      </c>
      <c r="H18" s="7">
        <v>0.5501157407407408</v>
      </c>
      <c r="I18" s="10">
        <v>0.018171296296296324</v>
      </c>
      <c r="J18" s="7">
        <v>0.5513888888888888</v>
      </c>
      <c r="K18" s="7">
        <v>0.5582175925925926</v>
      </c>
      <c r="L18" s="10">
        <v>0.006828703703703809</v>
      </c>
      <c r="M18" s="10">
        <v>0.0006944444444444445</v>
      </c>
      <c r="N18" s="7">
        <v>0.5611111111111111</v>
      </c>
      <c r="O18" s="7">
        <v>0.5949652777777777</v>
      </c>
      <c r="P18" s="10">
        <v>0.03385416666666663</v>
      </c>
      <c r="Q18" s="7">
        <v>0.5960069444444445</v>
      </c>
      <c r="R18" s="7">
        <v>0.6196759259259259</v>
      </c>
      <c r="S18" s="10">
        <v>0.023668981481481444</v>
      </c>
      <c r="T18" s="10">
        <v>0.013888888888888888</v>
      </c>
      <c r="U18" s="10">
        <v>0.009722222222222222</v>
      </c>
      <c r="V18" s="7">
        <v>0.6284722222222222</v>
      </c>
      <c r="W18" s="7">
        <v>0.6508564814814815</v>
      </c>
      <c r="X18" s="10">
        <v>0.022384259259259243</v>
      </c>
      <c r="Y18" s="7">
        <v>0.65625</v>
      </c>
      <c r="Z18" s="7">
        <v>0.6595486111111112</v>
      </c>
      <c r="AA18" s="10">
        <v>0.0032986111111111827</v>
      </c>
      <c r="AB18" s="10">
        <v>0</v>
      </c>
      <c r="AC18" s="7">
        <v>0.6597222222222222</v>
      </c>
      <c r="AD18" s="7">
        <v>0.6705555555555556</v>
      </c>
      <c r="AE18" s="10">
        <v>0.010833333333333361</v>
      </c>
      <c r="AF18" s="7">
        <v>0.6798611111111111</v>
      </c>
      <c r="AG18" s="7">
        <v>0.6819444444444445</v>
      </c>
      <c r="AH18" s="10">
        <v>0.002083333333333326</v>
      </c>
      <c r="AI18" s="10">
        <v>0</v>
      </c>
      <c r="AJ18" s="7">
        <v>0.6847222222222222</v>
      </c>
      <c r="AK18" s="7">
        <v>0.7051504629629629</v>
      </c>
      <c r="AL18" s="10">
        <v>0.020428240740740677</v>
      </c>
      <c r="AM18" s="7">
        <v>0.7076388888888889</v>
      </c>
      <c r="AN18" s="7">
        <v>0.7891666666666667</v>
      </c>
      <c r="AO18" s="10">
        <v>0</v>
      </c>
      <c r="AP18" s="7">
        <v>0.790162037037037</v>
      </c>
      <c r="AQ18" s="7">
        <v>0.8047337962962963</v>
      </c>
      <c r="AR18" s="10">
        <v>0.014571759259259243</v>
      </c>
      <c r="AS18" s="7">
        <v>0.8069444444444445</v>
      </c>
      <c r="AT18" s="7">
        <v>0.8217129629629629</v>
      </c>
      <c r="AU18" s="10">
        <v>0.014768518518518459</v>
      </c>
      <c r="AV18" s="10">
        <v>0.002777777777777778</v>
      </c>
      <c r="AW18" s="16">
        <v>0.825</v>
      </c>
      <c r="AX18" s="16">
        <v>0.8339699074074075</v>
      </c>
      <c r="AY18" s="10">
        <v>0.008969907407407551</v>
      </c>
      <c r="AZ18" s="10">
        <f t="shared" si="0"/>
        <v>0.20000000000000012</v>
      </c>
      <c r="BA18" s="22"/>
    </row>
    <row r="19" spans="1:53" ht="14.25" customHeight="1">
      <c r="A19" s="3">
        <v>18</v>
      </c>
      <c r="B19" s="4">
        <v>9</v>
      </c>
      <c r="C19" s="4" t="s">
        <v>43</v>
      </c>
      <c r="D19" s="4" t="s">
        <v>26</v>
      </c>
      <c r="E19" s="4" t="s">
        <v>27</v>
      </c>
      <c r="F19" s="10">
        <v>0.006944444444444444</v>
      </c>
      <c r="G19" s="10">
        <v>0.5319444444444444</v>
      </c>
      <c r="H19" s="7">
        <v>0.5503472222222222</v>
      </c>
      <c r="I19" s="10">
        <v>0.018402777777777768</v>
      </c>
      <c r="J19" s="7">
        <v>0.5513888888888888</v>
      </c>
      <c r="K19" s="7">
        <v>0.5583912037037037</v>
      </c>
      <c r="L19" s="10">
        <v>0.007002314814814836</v>
      </c>
      <c r="M19" s="10">
        <v>0.001388888888888889</v>
      </c>
      <c r="N19" s="7">
        <v>0.5611111111111111</v>
      </c>
      <c r="O19" s="7">
        <v>0.5949652777777777</v>
      </c>
      <c r="P19" s="10">
        <v>0.03385416666666663</v>
      </c>
      <c r="Q19" s="7">
        <v>0.5951388888888889</v>
      </c>
      <c r="R19" s="7">
        <v>0.6196759259259259</v>
      </c>
      <c r="S19" s="10">
        <v>0.024537037037037024</v>
      </c>
      <c r="T19" s="10">
        <v>0.013888888888888888</v>
      </c>
      <c r="U19" s="10">
        <v>0.010416666666666666</v>
      </c>
      <c r="V19" s="7">
        <v>0.6284722222222222</v>
      </c>
      <c r="W19" s="7">
        <v>0.6509027777777777</v>
      </c>
      <c r="X19" s="10">
        <v>0.02243055555555551</v>
      </c>
      <c r="Y19" s="7">
        <v>0.65625</v>
      </c>
      <c r="Z19" s="7">
        <v>0.6595486111111112</v>
      </c>
      <c r="AA19" s="10">
        <v>0.0032986111111111827</v>
      </c>
      <c r="AB19" s="10">
        <v>0</v>
      </c>
      <c r="AC19" s="7">
        <v>0.6597222222222222</v>
      </c>
      <c r="AD19" s="7">
        <v>0.6705555555555556</v>
      </c>
      <c r="AE19" s="10">
        <v>0.010833333333333361</v>
      </c>
      <c r="AF19" s="7">
        <v>0.6791666666666667</v>
      </c>
      <c r="AG19" s="7">
        <v>0.6819444444444445</v>
      </c>
      <c r="AH19" s="10">
        <v>0.002777777777777768</v>
      </c>
      <c r="AI19" s="10">
        <v>0.0006944444444444445</v>
      </c>
      <c r="AJ19" s="7">
        <v>0.6847222222222222</v>
      </c>
      <c r="AK19" s="7">
        <v>0.7050925925925925</v>
      </c>
      <c r="AL19" s="10">
        <v>0.02037037037037026</v>
      </c>
      <c r="AM19" s="7">
        <v>0.7076388888888889</v>
      </c>
      <c r="AN19" s="7">
        <v>0.7892361111111111</v>
      </c>
      <c r="AO19" s="10">
        <v>0</v>
      </c>
      <c r="AP19" s="7">
        <v>0.7922453703703703</v>
      </c>
      <c r="AQ19" s="7">
        <v>0.8071180555555556</v>
      </c>
      <c r="AR19" s="10">
        <v>0.014872685185185253</v>
      </c>
      <c r="AS19" s="7">
        <v>0.811111111111111</v>
      </c>
      <c r="AT19" s="7">
        <v>0.8217129629629629</v>
      </c>
      <c r="AU19" s="10">
        <v>0.010601851851851918</v>
      </c>
      <c r="AV19" s="10">
        <v>0.001388888888888889</v>
      </c>
      <c r="AW19" s="16">
        <v>0.825</v>
      </c>
      <c r="AX19" s="16">
        <v>0.8339699074074075</v>
      </c>
      <c r="AY19" s="10">
        <v>0.008969907407407551</v>
      </c>
      <c r="AZ19" s="10">
        <f t="shared" si="0"/>
        <v>0.19878472222222238</v>
      </c>
      <c r="BA19" s="22"/>
    </row>
    <row r="20" spans="1:53" ht="14.25" customHeight="1">
      <c r="A20" s="3">
        <v>19</v>
      </c>
      <c r="B20" s="4">
        <v>27</v>
      </c>
      <c r="C20" s="4" t="s">
        <v>44</v>
      </c>
      <c r="D20" s="4" t="s">
        <v>26</v>
      </c>
      <c r="E20" s="4" t="s">
        <v>27</v>
      </c>
      <c r="F20" s="10">
        <v>0.006944444444444444</v>
      </c>
      <c r="G20" s="10">
        <v>0.5333333333333333</v>
      </c>
      <c r="H20" s="7">
        <v>0.5472222222222222</v>
      </c>
      <c r="I20" s="10">
        <v>0.01388888888888884</v>
      </c>
      <c r="J20" s="7">
        <v>0.55</v>
      </c>
      <c r="K20" s="7">
        <v>0.5567129629629629</v>
      </c>
      <c r="L20" s="10">
        <v>0.006712962962962865</v>
      </c>
      <c r="M20" s="10">
        <v>0.0006944444444444445</v>
      </c>
      <c r="N20" s="7">
        <v>0.5576388888888889</v>
      </c>
      <c r="O20" s="7">
        <v>0.6048032407407408</v>
      </c>
      <c r="P20" s="10">
        <v>0.04716435185185186</v>
      </c>
      <c r="Q20" s="7">
        <v>0.6152546296296296</v>
      </c>
      <c r="R20" s="7">
        <v>0.6414351851851852</v>
      </c>
      <c r="S20" s="10">
        <v>0.02618055555555554</v>
      </c>
      <c r="T20" s="10">
        <v>0.013888888888888888</v>
      </c>
      <c r="U20" s="10">
        <v>0.011805555555555555</v>
      </c>
      <c r="V20" s="7">
        <v>0.6444444444444445</v>
      </c>
      <c r="W20" s="7">
        <v>0.6708796296296297</v>
      </c>
      <c r="X20" s="10">
        <v>0.026435185185185173</v>
      </c>
      <c r="Y20" s="7">
        <v>0.6763888888888889</v>
      </c>
      <c r="Z20" s="7">
        <v>0.6798611111111111</v>
      </c>
      <c r="AA20" s="10">
        <v>0.00347222222222221</v>
      </c>
      <c r="AB20" s="10">
        <v>0</v>
      </c>
      <c r="AC20" s="7">
        <v>0.6805555555555555</v>
      </c>
      <c r="AD20" s="7">
        <v>0.700625</v>
      </c>
      <c r="AE20" s="10">
        <v>0.020069444444444584</v>
      </c>
      <c r="AF20" s="7">
        <v>0.7034722222222222</v>
      </c>
      <c r="AG20" s="7">
        <v>0.705324074074074</v>
      </c>
      <c r="AH20" s="10">
        <v>0.0018518518518518823</v>
      </c>
      <c r="AI20" s="10">
        <v>0</v>
      </c>
      <c r="AJ20" s="7">
        <v>0.7069444444444444</v>
      </c>
      <c r="AK20" s="7">
        <v>0.7296875</v>
      </c>
      <c r="AL20" s="10">
        <v>0.02274305555555567</v>
      </c>
      <c r="AM20" s="7">
        <v>0.7305555555555556</v>
      </c>
      <c r="AN20" s="7">
        <v>0.7838541666666666</v>
      </c>
      <c r="AO20" s="10">
        <v>0</v>
      </c>
      <c r="AP20" s="7">
        <v>0.7859606481481481</v>
      </c>
      <c r="AQ20" s="7">
        <v>0.8091087962962963</v>
      </c>
      <c r="AR20" s="10">
        <v>0.02314814814814814</v>
      </c>
      <c r="AS20" s="7">
        <v>0.8131944444444444</v>
      </c>
      <c r="AT20" s="7">
        <v>0.8223379629629629</v>
      </c>
      <c r="AU20" s="10">
        <v>0.009143518518518468</v>
      </c>
      <c r="AV20" s="10">
        <v>0.002777777777777778</v>
      </c>
      <c r="AW20" s="16">
        <v>0.825</v>
      </c>
      <c r="AX20" s="16">
        <v>0.8356481481481483</v>
      </c>
      <c r="AY20" s="10">
        <v>0.010648148148148295</v>
      </c>
      <c r="AZ20" s="10">
        <f t="shared" si="0"/>
        <v>0.23368055555555572</v>
      </c>
      <c r="BA20" s="22"/>
    </row>
    <row r="21" spans="1:53" ht="14.25" customHeight="1">
      <c r="A21" s="3">
        <v>20</v>
      </c>
      <c r="B21" s="4">
        <v>22</v>
      </c>
      <c r="C21" s="4" t="s">
        <v>45</v>
      </c>
      <c r="D21" s="4" t="s">
        <v>26</v>
      </c>
      <c r="E21" s="4" t="s">
        <v>27</v>
      </c>
      <c r="F21" s="10">
        <v>0.006944444444444444</v>
      </c>
      <c r="G21" s="10">
        <v>0.5333333333333333</v>
      </c>
      <c r="H21" s="7">
        <v>0.5472222222222222</v>
      </c>
      <c r="I21" s="10">
        <v>0.01388888888888884</v>
      </c>
      <c r="J21" s="7">
        <v>0.55</v>
      </c>
      <c r="K21" s="7">
        <v>0.5567129629629629</v>
      </c>
      <c r="L21" s="10">
        <v>0.006712962962962865</v>
      </c>
      <c r="M21" s="10">
        <v>0.0006944444444444445</v>
      </c>
      <c r="N21" s="7">
        <v>0.5576388888888889</v>
      </c>
      <c r="O21" s="7">
        <v>0.6048032407407408</v>
      </c>
      <c r="P21" s="10">
        <v>0.04716435185185186</v>
      </c>
      <c r="Q21" s="7">
        <v>0.6146990740740741</v>
      </c>
      <c r="R21" s="7">
        <v>0.6414351851851852</v>
      </c>
      <c r="S21" s="10">
        <v>0.02673611111111107</v>
      </c>
      <c r="T21" s="10">
        <v>0.013888888888888888</v>
      </c>
      <c r="U21" s="10">
        <v>0.0125</v>
      </c>
      <c r="V21" s="7">
        <v>0.6444444444444445</v>
      </c>
      <c r="W21" s="7">
        <v>0.6708912037037037</v>
      </c>
      <c r="X21" s="10">
        <v>0.02644675925925921</v>
      </c>
      <c r="Y21" s="7">
        <v>0.6763888888888889</v>
      </c>
      <c r="Z21" s="7">
        <v>0.6798611111111111</v>
      </c>
      <c r="AA21" s="10">
        <v>0.00347222222222221</v>
      </c>
      <c r="AB21" s="10">
        <v>0</v>
      </c>
      <c r="AC21" s="7">
        <v>0.6805555555555555</v>
      </c>
      <c r="AD21" s="7">
        <v>0.700625</v>
      </c>
      <c r="AE21" s="10">
        <v>0.020069444444444584</v>
      </c>
      <c r="AF21" s="7">
        <v>0.7034722222222222</v>
      </c>
      <c r="AG21" s="7">
        <v>0.705324074074074</v>
      </c>
      <c r="AH21" s="10">
        <v>0.0018518518518518823</v>
      </c>
      <c r="AI21" s="10">
        <v>0</v>
      </c>
      <c r="AJ21" s="7">
        <v>0.7069444444444444</v>
      </c>
      <c r="AK21" s="7">
        <v>0.7296875</v>
      </c>
      <c r="AL21" s="10">
        <v>0.02274305555555567</v>
      </c>
      <c r="AM21" s="7">
        <v>0.7305555555555556</v>
      </c>
      <c r="AN21" s="7">
        <v>0.7838541666666666</v>
      </c>
      <c r="AO21" s="10">
        <v>0</v>
      </c>
      <c r="AP21" s="7">
        <v>0.7859606481481481</v>
      </c>
      <c r="AQ21" s="7">
        <v>0.8066087962962962</v>
      </c>
      <c r="AR21" s="10">
        <v>0.020648148148148082</v>
      </c>
      <c r="AS21" s="7">
        <v>0.8131944444444444</v>
      </c>
      <c r="AT21" s="7">
        <v>0.8223379629629629</v>
      </c>
      <c r="AU21" s="10">
        <v>0.009143518518518468</v>
      </c>
      <c r="AV21" s="10">
        <v>0.002777777777777778</v>
      </c>
      <c r="AW21" s="16">
        <v>0.825</v>
      </c>
      <c r="AX21" s="16">
        <v>0.8356481481481483</v>
      </c>
      <c r="AY21" s="10">
        <v>0.010648148148148295</v>
      </c>
      <c r="AZ21" s="10">
        <f t="shared" si="0"/>
        <v>0.23244212962962968</v>
      </c>
      <c r="BA21" s="22"/>
    </row>
    <row r="22" spans="1:53" ht="14.25" customHeight="1">
      <c r="A22" s="3">
        <v>21</v>
      </c>
      <c r="B22" s="4"/>
      <c r="C22" s="4" t="s">
        <v>61</v>
      </c>
      <c r="D22" s="4"/>
      <c r="E22" s="4" t="s">
        <v>27</v>
      </c>
      <c r="F22" s="10">
        <v>0.006944444444444444</v>
      </c>
      <c r="G22" s="10">
        <v>0.5347222222222222</v>
      </c>
      <c r="H22" s="7">
        <v>0.5479976851851852</v>
      </c>
      <c r="I22" s="10">
        <v>0.013275462962963003</v>
      </c>
      <c r="J22" s="7">
        <v>0.5520833333333334</v>
      </c>
      <c r="K22" s="7">
        <v>0.5585648148148148</v>
      </c>
      <c r="L22" s="10">
        <v>0.0064814814814814214</v>
      </c>
      <c r="M22" s="10">
        <v>0.0006944444444444445</v>
      </c>
      <c r="N22" s="7">
        <v>0.5625</v>
      </c>
      <c r="O22" s="7">
        <v>0.6121527777777778</v>
      </c>
      <c r="P22" s="10">
        <v>0.04965277777777777</v>
      </c>
      <c r="Q22" s="7">
        <v>0.6153935185185185</v>
      </c>
      <c r="R22" s="7">
        <v>0.6314814814814814</v>
      </c>
      <c r="S22" s="10">
        <v>0.016087962962962887</v>
      </c>
      <c r="T22" s="10">
        <v>0.013888888888888888</v>
      </c>
      <c r="U22" s="10">
        <v>0.0020833333333333333</v>
      </c>
      <c r="V22" s="7">
        <v>0.6430555555555556</v>
      </c>
      <c r="W22" s="7">
        <v>0.6736689814814815</v>
      </c>
      <c r="X22" s="10">
        <v>0.030613425925925863</v>
      </c>
      <c r="Y22" s="7">
        <v>0.6756944444444444</v>
      </c>
      <c r="Z22" s="7">
        <v>0.6776620370370371</v>
      </c>
      <c r="AA22" s="10">
        <v>0.001967592592592715</v>
      </c>
      <c r="AB22" s="10">
        <v>0.001388888888888889</v>
      </c>
      <c r="AC22" s="7">
        <v>0.6777777777777777</v>
      </c>
      <c r="AD22" s="7">
        <v>0.7078703703703703</v>
      </c>
      <c r="AE22" s="10">
        <v>0.03009259259259256</v>
      </c>
      <c r="AF22" s="7">
        <v>0.7152777777777778</v>
      </c>
      <c r="AG22" s="7">
        <v>0.716550925925926</v>
      </c>
      <c r="AH22" s="10">
        <v>0.0012731481481481621</v>
      </c>
      <c r="AI22" s="10">
        <v>0.0006944444444444445</v>
      </c>
      <c r="AJ22" s="7">
        <v>0.717361111111111</v>
      </c>
      <c r="AK22" s="7">
        <v>0.7394675925925926</v>
      </c>
      <c r="AL22" s="10">
        <v>0.022106481481481643</v>
      </c>
      <c r="AM22" s="7">
        <v>0.7402777777777777</v>
      </c>
      <c r="AN22" s="7">
        <v>0.7895833333333333</v>
      </c>
      <c r="AO22" s="10">
        <v>0</v>
      </c>
      <c r="AP22" s="7">
        <v>0.7936342592592592</v>
      </c>
      <c r="AQ22" s="7">
        <v>0.8193055555555556</v>
      </c>
      <c r="AR22" s="10">
        <v>0.025671296296296386</v>
      </c>
      <c r="AS22" s="7">
        <v>0.8208333333333333</v>
      </c>
      <c r="AT22" s="7">
        <v>0.8285185185185185</v>
      </c>
      <c r="AU22" s="10">
        <v>0.007685185185185239</v>
      </c>
      <c r="AV22" s="10">
        <v>0.004166666666666667</v>
      </c>
      <c r="AW22" s="16">
        <v>0.8302083333333333</v>
      </c>
      <c r="AX22" s="16">
        <v>0.841550925925926</v>
      </c>
      <c r="AY22" s="10">
        <v>0.011342592592592626</v>
      </c>
      <c r="AZ22" s="10">
        <f t="shared" si="0"/>
        <v>0.23222222222222252</v>
      </c>
      <c r="BA22" s="22"/>
    </row>
    <row r="23" spans="1:53" ht="14.25" customHeight="1">
      <c r="A23" s="3">
        <v>22</v>
      </c>
      <c r="B23" s="4">
        <v>28</v>
      </c>
      <c r="C23" s="4" t="s">
        <v>46</v>
      </c>
      <c r="D23" s="4" t="s">
        <v>47</v>
      </c>
      <c r="E23" s="4" t="s">
        <v>27</v>
      </c>
      <c r="F23" s="10">
        <v>0.006944444444444444</v>
      </c>
      <c r="G23" s="10">
        <v>0.5361111111111111</v>
      </c>
      <c r="H23" s="7">
        <v>0.5466435185185184</v>
      </c>
      <c r="I23" s="10">
        <v>0.010532407407407351</v>
      </c>
      <c r="J23" s="7">
        <v>0.5520833333333334</v>
      </c>
      <c r="K23" s="7">
        <v>0.5581481481481482</v>
      </c>
      <c r="L23" s="10">
        <v>0.006064814814814801</v>
      </c>
      <c r="M23" s="10">
        <v>0</v>
      </c>
      <c r="N23" s="7">
        <v>0.5611111111111111</v>
      </c>
      <c r="O23" s="7">
        <v>0.6048032407407408</v>
      </c>
      <c r="P23" s="10">
        <v>0.04369212962962965</v>
      </c>
      <c r="Q23" s="7">
        <v>0.611111111111111</v>
      </c>
      <c r="R23" s="7">
        <v>0.6414351851851852</v>
      </c>
      <c r="S23" s="10">
        <v>0.030324074074074114</v>
      </c>
      <c r="T23" s="10">
        <v>0.013888888888888888</v>
      </c>
      <c r="U23" s="10">
        <v>0.015972222222222224</v>
      </c>
      <c r="V23" s="7">
        <v>0.6486111111111111</v>
      </c>
      <c r="W23" s="7">
        <v>0.6678240740740741</v>
      </c>
      <c r="X23" s="10">
        <v>0.01921296296296293</v>
      </c>
      <c r="Y23" s="7">
        <v>0.6729166666666666</v>
      </c>
      <c r="Z23" s="7">
        <v>0.6756944444444444</v>
      </c>
      <c r="AA23" s="10">
        <v>0.002777777777777768</v>
      </c>
      <c r="AB23" s="10">
        <v>0</v>
      </c>
      <c r="AC23" s="7">
        <v>0.6770833333333334</v>
      </c>
      <c r="AD23" s="7">
        <v>0.6880208333333333</v>
      </c>
      <c r="AE23" s="10">
        <v>0.010937499999999933</v>
      </c>
      <c r="AF23" s="7">
        <v>0.6944444444444445</v>
      </c>
      <c r="AG23" s="7">
        <v>0.6962962962962963</v>
      </c>
      <c r="AH23" s="10">
        <v>0.0018518518518517713</v>
      </c>
      <c r="AI23" s="10">
        <v>0</v>
      </c>
      <c r="AJ23" s="7">
        <v>0.6979166666666666</v>
      </c>
      <c r="AK23" s="7">
        <v>0.7142013888888888</v>
      </c>
      <c r="AL23" s="10">
        <v>0.016284722222222214</v>
      </c>
      <c r="AM23" s="7">
        <v>0.7166666666666667</v>
      </c>
      <c r="AN23" s="7">
        <v>0.7857407407407407</v>
      </c>
      <c r="AO23" s="10">
        <v>0</v>
      </c>
      <c r="AP23" s="7">
        <v>0.7877314814814814</v>
      </c>
      <c r="AQ23" s="7">
        <v>0.8067129629629629</v>
      </c>
      <c r="AR23" s="10">
        <v>0.018981481481481488</v>
      </c>
      <c r="AS23" s="7">
        <v>0.8090277777777778</v>
      </c>
      <c r="AT23" s="7">
        <v>0.8209027777777779</v>
      </c>
      <c r="AU23" s="10">
        <v>0.01187500000000008</v>
      </c>
      <c r="AV23" s="10">
        <v>0</v>
      </c>
      <c r="AW23" s="16">
        <v>0.8222222222222223</v>
      </c>
      <c r="AX23" s="16">
        <v>0.8355208333333333</v>
      </c>
      <c r="AY23" s="10">
        <v>0.01329861111111097</v>
      </c>
      <c r="AZ23" s="10">
        <f t="shared" si="0"/>
        <v>0.20874999999999974</v>
      </c>
      <c r="BA23" s="22"/>
    </row>
    <row r="24" spans="1:53" ht="14.25" customHeight="1">
      <c r="A24" s="3">
        <v>23</v>
      </c>
      <c r="B24" s="4">
        <v>31</v>
      </c>
      <c r="C24" s="4" t="s">
        <v>59</v>
      </c>
      <c r="D24" s="4" t="s">
        <v>47</v>
      </c>
      <c r="E24" s="4" t="s">
        <v>27</v>
      </c>
      <c r="F24" s="10">
        <v>0.006944444444444444</v>
      </c>
      <c r="G24" s="10">
        <v>0.5361111111111111</v>
      </c>
      <c r="H24" s="7">
        <v>0.5466435185185184</v>
      </c>
      <c r="I24" s="10">
        <v>0.010532407407407351</v>
      </c>
      <c r="J24" s="7">
        <v>0.5520833333333334</v>
      </c>
      <c r="K24" s="7">
        <v>0.5580208333333333</v>
      </c>
      <c r="L24" s="10">
        <v>0.005937499999999929</v>
      </c>
      <c r="M24" s="10">
        <v>0</v>
      </c>
      <c r="N24" s="7">
        <v>0.5611111111111111</v>
      </c>
      <c r="O24" s="7">
        <v>0.5944444444444444</v>
      </c>
      <c r="P24" s="10">
        <v>0.033333333333333326</v>
      </c>
      <c r="Q24" s="7">
        <v>0.611111111111111</v>
      </c>
      <c r="R24" s="7">
        <v>0.6414351851851852</v>
      </c>
      <c r="S24" s="10">
        <v>0.030324074074074114</v>
      </c>
      <c r="T24" s="10">
        <v>0.013888888888888888</v>
      </c>
      <c r="U24" s="10">
        <v>0.015972222222222224</v>
      </c>
      <c r="V24" s="7">
        <v>0.6486111111111111</v>
      </c>
      <c r="W24" s="7">
        <v>0.6676851851851852</v>
      </c>
      <c r="X24" s="10">
        <v>0.01907407407407402</v>
      </c>
      <c r="Y24" s="7">
        <v>0.6729166666666666</v>
      </c>
      <c r="Z24" s="7">
        <v>0.6756944444444444</v>
      </c>
      <c r="AA24" s="10">
        <v>0.002777777777777768</v>
      </c>
      <c r="AB24" s="10">
        <v>0</v>
      </c>
      <c r="AC24" s="7">
        <v>0.6770833333333334</v>
      </c>
      <c r="AD24" s="7">
        <v>0.6880208333333333</v>
      </c>
      <c r="AE24" s="10">
        <v>0.010937499999999933</v>
      </c>
      <c r="AF24" s="7">
        <v>0.6944444444444445</v>
      </c>
      <c r="AG24" s="7">
        <v>0.6962962962962963</v>
      </c>
      <c r="AH24" s="10">
        <v>0.0018518518518517713</v>
      </c>
      <c r="AI24" s="10">
        <v>0</v>
      </c>
      <c r="AJ24" s="7">
        <v>0.6979166666666666</v>
      </c>
      <c r="AK24" s="7">
        <v>0.7125578703703703</v>
      </c>
      <c r="AL24" s="10">
        <v>0.014641203703703698</v>
      </c>
      <c r="AM24" s="7">
        <v>0.7166666666666667</v>
      </c>
      <c r="AN24" s="7">
        <v>0.7857407407407407</v>
      </c>
      <c r="AO24" s="10">
        <v>0</v>
      </c>
      <c r="AP24" s="7">
        <v>0.7877314814814814</v>
      </c>
      <c r="AQ24" s="7">
        <v>0.8062037037037038</v>
      </c>
      <c r="AR24" s="10">
        <v>0.018472222222222334</v>
      </c>
      <c r="AS24" s="7">
        <v>0.8090277777777778</v>
      </c>
      <c r="AT24" s="7">
        <v>0.8209027777777779</v>
      </c>
      <c r="AU24" s="10">
        <v>0.01187500000000008</v>
      </c>
      <c r="AV24" s="10">
        <v>0</v>
      </c>
      <c r="AW24" s="16">
        <v>0.8222222222222223</v>
      </c>
      <c r="AX24" s="16">
        <v>0.8342939814814815</v>
      </c>
      <c r="AY24" s="10">
        <v>0.012071759259259185</v>
      </c>
      <c r="AZ24" s="10">
        <f t="shared" si="0"/>
        <v>0.19474537037037018</v>
      </c>
      <c r="BA24" s="22"/>
    </row>
    <row r="25" spans="1:53" ht="14.25" customHeight="1">
      <c r="A25" s="3">
        <v>24</v>
      </c>
      <c r="B25" s="4">
        <v>14</v>
      </c>
      <c r="C25" s="4" t="s">
        <v>50</v>
      </c>
      <c r="D25" s="4" t="s">
        <v>31</v>
      </c>
      <c r="E25" s="4" t="s">
        <v>27</v>
      </c>
      <c r="F25" s="10">
        <v>0.006944444444444444</v>
      </c>
      <c r="G25" s="10">
        <v>0.5375</v>
      </c>
      <c r="H25" s="7">
        <v>0.5546296296296297</v>
      </c>
      <c r="I25" s="10">
        <v>0.017129629629629717</v>
      </c>
      <c r="J25" s="7">
        <v>0.5583333333333333</v>
      </c>
      <c r="K25" s="7">
        <v>0.5850694444444444</v>
      </c>
      <c r="L25" s="10">
        <v>0.02673611111111107</v>
      </c>
      <c r="M25" s="10">
        <v>0.020833333333333332</v>
      </c>
      <c r="N25" s="7">
        <v>0.5958333333333333</v>
      </c>
      <c r="O25" s="7"/>
      <c r="P25" s="10"/>
      <c r="Q25" s="7"/>
      <c r="R25" s="7"/>
      <c r="S25" s="10">
        <v>0</v>
      </c>
      <c r="T25" s="10">
        <v>0.013888888888888888</v>
      </c>
      <c r="U25" s="10"/>
      <c r="V25" s="7"/>
      <c r="W25" s="7"/>
      <c r="X25" s="10">
        <v>0</v>
      </c>
      <c r="Y25" s="7"/>
      <c r="Z25" s="7">
        <v>0.6604166666666667</v>
      </c>
      <c r="AA25" s="10">
        <v>0</v>
      </c>
      <c r="AB25" s="10"/>
      <c r="AC25" s="7">
        <v>0.662962962962963</v>
      </c>
      <c r="AD25" s="7"/>
      <c r="AE25" s="10">
        <v>-0.662962962962963</v>
      </c>
      <c r="AF25" s="7"/>
      <c r="AG25" s="7"/>
      <c r="AH25" s="10">
        <v>0</v>
      </c>
      <c r="AI25" s="10"/>
      <c r="AJ25" s="7"/>
      <c r="AK25" s="7"/>
      <c r="AL25" s="10">
        <v>0</v>
      </c>
      <c r="AM25" s="7"/>
      <c r="AN25" s="7"/>
      <c r="AO25" s="10">
        <v>0</v>
      </c>
      <c r="AP25" s="7"/>
      <c r="AQ25" s="7"/>
      <c r="AR25" s="10">
        <v>0</v>
      </c>
      <c r="AS25" s="7"/>
      <c r="AT25" s="7"/>
      <c r="AU25" s="10">
        <v>0</v>
      </c>
      <c r="AV25" s="10"/>
      <c r="AW25" s="16"/>
      <c r="AX25" s="16"/>
      <c r="AY25" s="10">
        <v>0</v>
      </c>
      <c r="AZ25" s="10">
        <f t="shared" si="0"/>
        <v>-0.5913194444444444</v>
      </c>
      <c r="BA25" s="22"/>
    </row>
    <row r="26" spans="1:53" ht="14.25" customHeight="1">
      <c r="A26" s="3">
        <v>25</v>
      </c>
      <c r="B26" s="4">
        <v>29</v>
      </c>
      <c r="C26" s="4" t="s">
        <v>51</v>
      </c>
      <c r="D26" s="4" t="s">
        <v>31</v>
      </c>
      <c r="E26" s="4" t="s">
        <v>27</v>
      </c>
      <c r="F26" s="10">
        <v>0.006944444444444444</v>
      </c>
      <c r="G26" s="10">
        <v>0.5375</v>
      </c>
      <c r="H26" s="7">
        <v>0.5546296296296297</v>
      </c>
      <c r="I26" s="10">
        <v>0.017129629629629717</v>
      </c>
      <c r="J26" s="7">
        <v>0.5583333333333333</v>
      </c>
      <c r="K26" s="7">
        <v>0.5849537037037037</v>
      </c>
      <c r="L26" s="10">
        <v>0.02662037037037035</v>
      </c>
      <c r="M26" s="10">
        <v>0.020833333333333332</v>
      </c>
      <c r="N26" s="7">
        <v>0.5958333333333333</v>
      </c>
      <c r="O26" s="7"/>
      <c r="P26" s="10"/>
      <c r="Q26" s="7"/>
      <c r="R26" s="7"/>
      <c r="S26" s="10">
        <v>0</v>
      </c>
      <c r="T26" s="10">
        <v>0.013888888888888888</v>
      </c>
      <c r="U26" s="10"/>
      <c r="V26" s="7"/>
      <c r="W26" s="7"/>
      <c r="X26" s="10">
        <v>0</v>
      </c>
      <c r="Y26" s="7"/>
      <c r="Z26" s="7"/>
      <c r="AA26" s="10">
        <v>0</v>
      </c>
      <c r="AB26" s="10"/>
      <c r="AC26" s="7"/>
      <c r="AD26" s="7"/>
      <c r="AE26" s="10">
        <v>0</v>
      </c>
      <c r="AF26" s="7"/>
      <c r="AG26" s="7"/>
      <c r="AH26" s="10">
        <v>0</v>
      </c>
      <c r="AI26" s="10"/>
      <c r="AJ26" s="7"/>
      <c r="AK26" s="7"/>
      <c r="AL26" s="10">
        <v>0</v>
      </c>
      <c r="AM26" s="7"/>
      <c r="AN26" s="7"/>
      <c r="AO26" s="10">
        <v>0</v>
      </c>
      <c r="AP26" s="7"/>
      <c r="AQ26" s="7"/>
      <c r="AR26" s="10">
        <v>0</v>
      </c>
      <c r="AS26" s="7"/>
      <c r="AT26" s="7"/>
      <c r="AU26" s="10">
        <v>0</v>
      </c>
      <c r="AV26" s="10"/>
      <c r="AW26" s="16"/>
      <c r="AX26" s="16"/>
      <c r="AY26" s="10">
        <v>0</v>
      </c>
      <c r="AZ26" s="10">
        <f t="shared" si="0"/>
        <v>0.07152777777777784</v>
      </c>
      <c r="BA26" s="22"/>
    </row>
    <row r="27" spans="1:53" ht="14.25" customHeight="1">
      <c r="A27" s="3">
        <v>26</v>
      </c>
      <c r="B27" s="4">
        <v>21</v>
      </c>
      <c r="C27" s="4" t="s">
        <v>52</v>
      </c>
      <c r="D27" s="4" t="s">
        <v>31</v>
      </c>
      <c r="E27" s="4" t="s">
        <v>27</v>
      </c>
      <c r="F27" s="10">
        <v>0.006944444444444444</v>
      </c>
      <c r="G27" s="10">
        <v>0.5375</v>
      </c>
      <c r="H27" s="7">
        <v>0.5546296296296297</v>
      </c>
      <c r="I27" s="10">
        <v>0.017129629629629717</v>
      </c>
      <c r="J27" s="7">
        <v>0.5583333333333333</v>
      </c>
      <c r="K27" s="7">
        <v>0.5850694444444444</v>
      </c>
      <c r="L27" s="10">
        <v>0.02673611111111107</v>
      </c>
      <c r="M27" s="10">
        <v>0.020833333333333332</v>
      </c>
      <c r="N27" s="7">
        <v>0.5958333333333333</v>
      </c>
      <c r="O27" s="7"/>
      <c r="P27" s="10"/>
      <c r="Q27" s="7"/>
      <c r="R27" s="7"/>
      <c r="S27" s="10">
        <v>0</v>
      </c>
      <c r="T27" s="10">
        <v>0.013888888888888888</v>
      </c>
      <c r="U27" s="10"/>
      <c r="V27" s="7"/>
      <c r="W27" s="7"/>
      <c r="X27" s="10">
        <v>0</v>
      </c>
      <c r="Y27" s="7"/>
      <c r="Z27" s="7"/>
      <c r="AA27" s="10">
        <v>0</v>
      </c>
      <c r="AB27" s="10"/>
      <c r="AC27" s="7"/>
      <c r="AD27" s="7">
        <v>0.6672916666666667</v>
      </c>
      <c r="AE27" s="10">
        <v>0.6672916666666667</v>
      </c>
      <c r="AF27" s="7"/>
      <c r="AG27" s="7"/>
      <c r="AH27" s="10">
        <v>0</v>
      </c>
      <c r="AI27" s="10"/>
      <c r="AJ27" s="7"/>
      <c r="AK27" s="7"/>
      <c r="AL27" s="10">
        <v>0</v>
      </c>
      <c r="AM27" s="7"/>
      <c r="AN27" s="7"/>
      <c r="AO27" s="10">
        <v>0</v>
      </c>
      <c r="AP27" s="7"/>
      <c r="AQ27" s="7"/>
      <c r="AR27" s="10">
        <v>0</v>
      </c>
      <c r="AS27" s="7"/>
      <c r="AT27" s="7"/>
      <c r="AU27" s="10">
        <v>0</v>
      </c>
      <c r="AV27" s="10"/>
      <c r="AW27" s="16"/>
      <c r="AX27" s="16"/>
      <c r="AY27" s="10">
        <v>0</v>
      </c>
      <c r="AZ27" s="10">
        <f t="shared" si="0"/>
        <v>0.7389351851851853</v>
      </c>
      <c r="BA27" s="22"/>
    </row>
    <row r="28" spans="1:53" ht="14.25" customHeight="1">
      <c r="A28" s="3">
        <v>27</v>
      </c>
      <c r="B28" s="4">
        <v>26</v>
      </c>
      <c r="C28" s="4" t="s">
        <v>48</v>
      </c>
      <c r="D28" s="4" t="s">
        <v>21</v>
      </c>
      <c r="E28" s="4" t="s">
        <v>27</v>
      </c>
      <c r="F28" s="10">
        <v>0.006944444444444444</v>
      </c>
      <c r="G28" s="10">
        <v>0.5388888888888889</v>
      </c>
      <c r="H28" s="7">
        <v>0.5518518518518518</v>
      </c>
      <c r="I28" s="10">
        <v>0.012962962962962954</v>
      </c>
      <c r="J28" s="7">
        <v>0.5532407407407408</v>
      </c>
      <c r="K28" s="7">
        <v>0.5602430555555555</v>
      </c>
      <c r="L28" s="10">
        <v>0.007002314814814725</v>
      </c>
      <c r="M28" s="10">
        <v>0.001388888888888889</v>
      </c>
      <c r="N28" s="7">
        <v>0.5638888888888889</v>
      </c>
      <c r="O28" s="7">
        <v>0.60625</v>
      </c>
      <c r="P28" s="10">
        <v>0.04236111111111107</v>
      </c>
      <c r="Q28" s="7">
        <v>0.616087962962963</v>
      </c>
      <c r="R28" s="7">
        <v>0.6314814814814814</v>
      </c>
      <c r="S28" s="10">
        <v>0.015393518518518445</v>
      </c>
      <c r="T28" s="10">
        <v>0.013888888888888888</v>
      </c>
      <c r="U28" s="10">
        <v>0.001388888888888889</v>
      </c>
      <c r="V28" s="7">
        <v>0.6430555555555556</v>
      </c>
      <c r="W28" s="7">
        <v>0.6682291666666668</v>
      </c>
      <c r="X28" s="10">
        <v>0.02517361111111116</v>
      </c>
      <c r="Y28" s="7">
        <v>0.6736111111111112</v>
      </c>
      <c r="Z28" s="7">
        <v>0.6760648148148148</v>
      </c>
      <c r="AA28" s="10">
        <v>0.00245370370370368</v>
      </c>
      <c r="AB28" s="10">
        <v>0.0006944444444444445</v>
      </c>
      <c r="AC28" s="7">
        <v>0.6770833333333334</v>
      </c>
      <c r="AD28" s="7">
        <v>0.6893055555555555</v>
      </c>
      <c r="AE28" s="10">
        <v>0.012222222222222134</v>
      </c>
      <c r="AF28" s="7">
        <v>0.6923611111111111</v>
      </c>
      <c r="AG28" s="7">
        <v>0.6947222222222221</v>
      </c>
      <c r="AH28" s="10">
        <v>0.002361111111111036</v>
      </c>
      <c r="AI28" s="10">
        <v>0.0006944444444444445</v>
      </c>
      <c r="AJ28" s="7">
        <v>0.6958333333333333</v>
      </c>
      <c r="AK28" s="7">
        <v>0.7131944444444445</v>
      </c>
      <c r="AL28" s="10">
        <v>0.01736111111111116</v>
      </c>
      <c r="AM28" s="7">
        <v>0.7236111111111111</v>
      </c>
      <c r="AN28" s="7">
        <v>0.7868055555555555</v>
      </c>
      <c r="AO28" s="10">
        <v>0</v>
      </c>
      <c r="AP28" s="7">
        <v>0.7881944444444445</v>
      </c>
      <c r="AQ28" s="7">
        <v>0.8091435185185185</v>
      </c>
      <c r="AR28" s="10">
        <v>0.02094907407407398</v>
      </c>
      <c r="AS28" s="7">
        <v>0.813888888888889</v>
      </c>
      <c r="AT28" s="7">
        <v>0.8228935185185186</v>
      </c>
      <c r="AU28" s="10">
        <v>0.009004629629629557</v>
      </c>
      <c r="AV28" s="10">
        <v>0.003472222222222222</v>
      </c>
      <c r="AW28" s="16">
        <v>0.8263888888888888</v>
      </c>
      <c r="AX28" s="16">
        <v>0.8356481481481483</v>
      </c>
      <c r="AY28" s="10">
        <v>0.009259259259259411</v>
      </c>
      <c r="AZ28" s="10">
        <f t="shared" si="0"/>
        <v>0.19108796296296263</v>
      </c>
      <c r="BA28" s="22"/>
    </row>
    <row r="29" spans="1:53" ht="14.25" customHeight="1">
      <c r="A29" s="3">
        <v>28</v>
      </c>
      <c r="B29" s="4">
        <v>23</v>
      </c>
      <c r="C29" s="4" t="s">
        <v>49</v>
      </c>
      <c r="D29" s="4" t="s">
        <v>21</v>
      </c>
      <c r="E29" s="4" t="s">
        <v>27</v>
      </c>
      <c r="F29" s="10">
        <v>0.006944444444444444</v>
      </c>
      <c r="G29" s="10">
        <v>0.5388888888888889</v>
      </c>
      <c r="H29" s="7">
        <v>0.5520138888888889</v>
      </c>
      <c r="I29" s="10">
        <v>0.013125000000000053</v>
      </c>
      <c r="J29" s="7">
        <v>0.5532407407407408</v>
      </c>
      <c r="K29" s="7">
        <v>0.5602430555555555</v>
      </c>
      <c r="L29" s="10">
        <v>0.007002314814814725</v>
      </c>
      <c r="M29" s="10">
        <v>0.001388888888888889</v>
      </c>
      <c r="N29" s="7">
        <v>0.5638888888888889</v>
      </c>
      <c r="O29" s="7">
        <v>0.6064583333333333</v>
      </c>
      <c r="P29" s="10">
        <v>0.04256944444444444</v>
      </c>
      <c r="Q29" s="7">
        <v>0.616087962962963</v>
      </c>
      <c r="R29" s="7">
        <v>0.6314814814814814</v>
      </c>
      <c r="S29" s="10">
        <v>0.015393518518518445</v>
      </c>
      <c r="T29" s="10">
        <v>0.013888888888888888</v>
      </c>
      <c r="U29" s="10">
        <v>0.001388888888888889</v>
      </c>
      <c r="V29" s="7">
        <v>0.6430555555555556</v>
      </c>
      <c r="W29" s="7">
        <v>0.6682291666666668</v>
      </c>
      <c r="X29" s="10">
        <v>0.02517361111111116</v>
      </c>
      <c r="Y29" s="7">
        <v>0.6736111111111112</v>
      </c>
      <c r="Z29" s="7">
        <v>0.6760648148148148</v>
      </c>
      <c r="AA29" s="10">
        <v>0.00245370370370368</v>
      </c>
      <c r="AB29" s="10">
        <v>0.0006944444444444445</v>
      </c>
      <c r="AC29" s="7">
        <v>0.6770833333333334</v>
      </c>
      <c r="AD29" s="7">
        <v>0.6893055555555555</v>
      </c>
      <c r="AE29" s="10">
        <v>0.012222222222222134</v>
      </c>
      <c r="AF29" s="7">
        <v>0.6923611111111111</v>
      </c>
      <c r="AG29" s="7">
        <v>0.6947222222222221</v>
      </c>
      <c r="AH29" s="10">
        <v>0.002361111111111036</v>
      </c>
      <c r="AI29" s="10">
        <v>0.0006944444444444445</v>
      </c>
      <c r="AJ29" s="7">
        <v>0.6958333333333333</v>
      </c>
      <c r="AK29" s="7">
        <v>0.7129861111111112</v>
      </c>
      <c r="AL29" s="10">
        <v>0.017152777777777906</v>
      </c>
      <c r="AM29" s="7">
        <v>0.7236111111111111</v>
      </c>
      <c r="AN29" s="7">
        <v>0.7868055555555555</v>
      </c>
      <c r="AO29" s="10">
        <v>0</v>
      </c>
      <c r="AP29" s="7">
        <v>0.7881944444444445</v>
      </c>
      <c r="AQ29" s="7">
        <v>0.8091435185185185</v>
      </c>
      <c r="AR29" s="10">
        <v>0.02094907407407398</v>
      </c>
      <c r="AS29" s="7">
        <v>0.813888888888889</v>
      </c>
      <c r="AT29" s="7">
        <v>0.8227777777777777</v>
      </c>
      <c r="AU29" s="10">
        <v>0.008888888888888724</v>
      </c>
      <c r="AV29" s="10">
        <v>0.003472222222222222</v>
      </c>
      <c r="AW29" s="16">
        <v>0.8263888888888888</v>
      </c>
      <c r="AX29" s="16">
        <v>0.8356481481481483</v>
      </c>
      <c r="AY29" s="10">
        <v>0.009259259259259411</v>
      </c>
      <c r="AZ29" s="10">
        <f t="shared" si="0"/>
        <v>0.191134259259259</v>
      </c>
      <c r="BA29" s="22"/>
    </row>
    <row r="30" spans="1:53" ht="14.25" customHeight="1">
      <c r="A30" s="3">
        <v>29</v>
      </c>
      <c r="B30" s="4">
        <v>30</v>
      </c>
      <c r="C30" s="4" t="s">
        <v>53</v>
      </c>
      <c r="D30" s="4" t="s">
        <v>21</v>
      </c>
      <c r="E30" s="4" t="s">
        <v>27</v>
      </c>
      <c r="F30" s="10">
        <v>0.006944444444444444</v>
      </c>
      <c r="G30" s="10">
        <v>0.5402777777777777</v>
      </c>
      <c r="H30" s="7">
        <v>0.5606828703703703</v>
      </c>
      <c r="I30" s="10">
        <v>0.0204050925925926</v>
      </c>
      <c r="J30" s="7">
        <v>0.5645833333333333</v>
      </c>
      <c r="K30" s="7">
        <v>0.5732638888888889</v>
      </c>
      <c r="L30" s="10">
        <v>0.00868055555555558</v>
      </c>
      <c r="M30" s="10">
        <v>0.002777777777777778</v>
      </c>
      <c r="N30" s="7">
        <v>0.5770833333333333</v>
      </c>
      <c r="O30" s="7">
        <v>0.6213888888888889</v>
      </c>
      <c r="P30" s="14">
        <v>0.0443055555555556</v>
      </c>
      <c r="Q30" s="13">
        <v>0.6465277777777778</v>
      </c>
      <c r="R30" s="7">
        <v>0.662962962962963</v>
      </c>
      <c r="S30" s="10">
        <v>0.016435185185185164</v>
      </c>
      <c r="T30" s="10">
        <v>0.013888888888888888</v>
      </c>
      <c r="U30" s="10">
        <v>0.0020833333333333333</v>
      </c>
      <c r="V30" s="7">
        <v>0.6833333333333332</v>
      </c>
      <c r="W30" s="7">
        <v>0.7038773148148149</v>
      </c>
      <c r="X30" s="10">
        <v>0.02054398148148162</v>
      </c>
      <c r="Y30" s="7">
        <v>0.7083333333333334</v>
      </c>
      <c r="Z30" s="7">
        <v>0.7113425925925926</v>
      </c>
      <c r="AA30" s="10">
        <v>0.0030092592592592116</v>
      </c>
      <c r="AB30" s="10">
        <v>0</v>
      </c>
      <c r="AC30" s="7">
        <v>0.7127314814814815</v>
      </c>
      <c r="AD30" s="7">
        <v>0.7259837962962963</v>
      </c>
      <c r="AE30" s="10">
        <v>0.013252314814814814</v>
      </c>
      <c r="AF30" s="7">
        <v>0.7263888888888889</v>
      </c>
      <c r="AG30" s="7">
        <v>0.7291666666666666</v>
      </c>
      <c r="AH30" s="10">
        <v>0.002777777777777768</v>
      </c>
      <c r="AI30" s="10">
        <v>0.0006944444444444445</v>
      </c>
      <c r="AJ30" s="7">
        <v>0.7305555555555556</v>
      </c>
      <c r="AK30" s="7">
        <v>0.7523148148148149</v>
      </c>
      <c r="AL30" s="10">
        <v>0.021759259259259256</v>
      </c>
      <c r="AM30" s="7">
        <v>0.7604166666666666</v>
      </c>
      <c r="AN30" s="7">
        <v>0.8261226851851852</v>
      </c>
      <c r="AO30" s="10">
        <v>0</v>
      </c>
      <c r="AP30" s="7">
        <v>0.8277777777777778</v>
      </c>
      <c r="AQ30" s="7">
        <v>0.8502314814814814</v>
      </c>
      <c r="AR30" s="10">
        <v>0.022453703703703587</v>
      </c>
      <c r="AS30" s="7">
        <v>0.8513888888888889</v>
      </c>
      <c r="AT30" s="7">
        <v>0.8614930555555556</v>
      </c>
      <c r="AU30" s="10">
        <v>0.010104166666666692</v>
      </c>
      <c r="AV30" s="10">
        <v>0.0020833333333333333</v>
      </c>
      <c r="AW30" s="16">
        <v>0.8621527777777778</v>
      </c>
      <c r="AX30" s="16">
        <v>0.872013888888889</v>
      </c>
      <c r="AY30" s="10">
        <v>0.00986111111111121</v>
      </c>
      <c r="AZ30" s="10">
        <f t="shared" si="0"/>
        <v>0.20817129629629644</v>
      </c>
      <c r="BA30" s="22"/>
    </row>
    <row r="31" spans="1:53" ht="14.25" customHeight="1">
      <c r="A31" s="3">
        <v>30</v>
      </c>
      <c r="B31" s="4">
        <v>12</v>
      </c>
      <c r="C31" s="4" t="s">
        <v>54</v>
      </c>
      <c r="D31" s="4" t="s">
        <v>21</v>
      </c>
      <c r="E31" s="4" t="s">
        <v>27</v>
      </c>
      <c r="F31" s="10">
        <v>0.006944444444444444</v>
      </c>
      <c r="G31" s="10">
        <v>0.5402777777777777</v>
      </c>
      <c r="H31" s="7">
        <v>0.5608564814814815</v>
      </c>
      <c r="I31" s="10">
        <v>0.020578703703703738</v>
      </c>
      <c r="J31" s="7">
        <v>0.5645833333333333</v>
      </c>
      <c r="K31" s="7">
        <v>0.5755787037037037</v>
      </c>
      <c r="L31" s="10">
        <v>0.01099537037037035</v>
      </c>
      <c r="M31" s="10">
        <v>0.004861111111111111</v>
      </c>
      <c r="N31" s="7">
        <v>0.5770833333333333</v>
      </c>
      <c r="O31" s="7"/>
      <c r="P31" s="10"/>
      <c r="Q31" s="7"/>
      <c r="R31" s="7"/>
      <c r="S31" s="10">
        <v>0</v>
      </c>
      <c r="T31" s="10">
        <v>0.013888888888888888</v>
      </c>
      <c r="U31" s="10"/>
      <c r="V31" s="7"/>
      <c r="W31" s="7"/>
      <c r="X31" s="10">
        <v>0</v>
      </c>
      <c r="Y31" s="7"/>
      <c r="Z31" s="7"/>
      <c r="AA31" s="10">
        <v>0</v>
      </c>
      <c r="AB31" s="10"/>
      <c r="AC31" s="7"/>
      <c r="AD31" s="7"/>
      <c r="AE31" s="10">
        <v>0</v>
      </c>
      <c r="AF31" s="7"/>
      <c r="AG31" s="7"/>
      <c r="AH31" s="10">
        <v>0</v>
      </c>
      <c r="AI31" s="10"/>
      <c r="AJ31" s="7"/>
      <c r="AK31" s="7"/>
      <c r="AL31" s="10">
        <v>0</v>
      </c>
      <c r="AM31" s="7"/>
      <c r="AN31" s="7"/>
      <c r="AO31" s="10">
        <v>0</v>
      </c>
      <c r="AP31" s="7"/>
      <c r="AQ31" s="7"/>
      <c r="AR31" s="10">
        <v>0</v>
      </c>
      <c r="AS31" s="7"/>
      <c r="AT31" s="7"/>
      <c r="AU31" s="10">
        <v>0</v>
      </c>
      <c r="AV31" s="10"/>
      <c r="AW31" s="16"/>
      <c r="AX31" s="16"/>
      <c r="AY31" s="10">
        <v>0</v>
      </c>
      <c r="AZ31" s="10">
        <f t="shared" si="0"/>
        <v>0.04337962962962964</v>
      </c>
      <c r="BA31" s="22"/>
    </row>
    <row r="32" spans="1:53" ht="14.25" customHeight="1">
      <c r="A32" s="3">
        <v>31</v>
      </c>
      <c r="B32" s="4">
        <v>6</v>
      </c>
      <c r="C32" s="4" t="s">
        <v>58</v>
      </c>
      <c r="D32" s="4" t="s">
        <v>21</v>
      </c>
      <c r="E32" s="4" t="s">
        <v>27</v>
      </c>
      <c r="F32" s="10">
        <v>0.006944444444444444</v>
      </c>
      <c r="G32" s="10">
        <v>0.5402777777777777</v>
      </c>
      <c r="H32" s="7">
        <v>0.5608564814814815</v>
      </c>
      <c r="I32" s="10">
        <v>0.020578703703703738</v>
      </c>
      <c r="J32" s="7">
        <v>0.5645833333333333</v>
      </c>
      <c r="K32" s="7">
        <v>0.5732638888888889</v>
      </c>
      <c r="L32" s="10">
        <v>0.00868055555555558</v>
      </c>
      <c r="M32" s="10">
        <v>0.002777777777777778</v>
      </c>
      <c r="N32" s="7">
        <v>0.5770833333333333</v>
      </c>
      <c r="O32" s="7"/>
      <c r="P32" s="10"/>
      <c r="Q32" s="7"/>
      <c r="R32" s="7"/>
      <c r="S32" s="10">
        <v>0</v>
      </c>
      <c r="T32" s="10">
        <v>0.013888888888888888</v>
      </c>
      <c r="U32" s="10"/>
      <c r="V32" s="7"/>
      <c r="W32" s="7"/>
      <c r="X32" s="10">
        <v>0</v>
      </c>
      <c r="Y32" s="7"/>
      <c r="Z32" s="7"/>
      <c r="AA32" s="10">
        <v>0</v>
      </c>
      <c r="AB32" s="10"/>
      <c r="AC32" s="7"/>
      <c r="AD32" s="7"/>
      <c r="AE32" s="10">
        <v>0</v>
      </c>
      <c r="AF32" s="7"/>
      <c r="AG32" s="7"/>
      <c r="AH32" s="10">
        <v>0</v>
      </c>
      <c r="AI32" s="10"/>
      <c r="AJ32" s="7"/>
      <c r="AK32" s="7"/>
      <c r="AL32" s="10">
        <v>0</v>
      </c>
      <c r="AM32" s="7"/>
      <c r="AN32" s="7"/>
      <c r="AO32" s="10">
        <v>0</v>
      </c>
      <c r="AP32" s="7"/>
      <c r="AQ32" s="7"/>
      <c r="AR32" s="10">
        <v>0</v>
      </c>
      <c r="AS32" s="7"/>
      <c r="AT32" s="7"/>
      <c r="AU32" s="10">
        <v>0</v>
      </c>
      <c r="AV32" s="10"/>
      <c r="AW32" s="16"/>
      <c r="AX32" s="16"/>
      <c r="AY32" s="10">
        <v>0</v>
      </c>
      <c r="AZ32" s="10">
        <f t="shared" si="0"/>
        <v>0.03898148148148154</v>
      </c>
      <c r="BA32" s="22"/>
    </row>
    <row r="33" spans="1:53" ht="14.25" customHeight="1">
      <c r="A33" s="3">
        <v>32</v>
      </c>
      <c r="B33" s="4">
        <v>32</v>
      </c>
      <c r="C33" s="4" t="s">
        <v>55</v>
      </c>
      <c r="D33" s="4" t="s">
        <v>56</v>
      </c>
      <c r="E33" s="4" t="s">
        <v>27</v>
      </c>
      <c r="F33" s="10">
        <v>0.006944444444444444</v>
      </c>
      <c r="G33" s="10">
        <v>0.5416666666666666</v>
      </c>
      <c r="H33" s="7">
        <v>0.5513194444444445</v>
      </c>
      <c r="I33" s="10">
        <v>0.009652777777777843</v>
      </c>
      <c r="J33" s="7">
        <v>0.5513888888888888</v>
      </c>
      <c r="K33" s="7">
        <v>0.5599537037037037</v>
      </c>
      <c r="L33" s="10">
        <v>0.008564814814814858</v>
      </c>
      <c r="M33" s="10">
        <v>0.002777777777777778</v>
      </c>
      <c r="N33" s="7">
        <v>0.5625</v>
      </c>
      <c r="O33" s="7">
        <v>0.5949652777777777</v>
      </c>
      <c r="P33" s="10">
        <v>0.032465277777777746</v>
      </c>
      <c r="Q33" s="7">
        <v>0.6041666666666666</v>
      </c>
      <c r="R33" s="7">
        <v>0.6158564814814814</v>
      </c>
      <c r="S33" s="10">
        <v>0.011689814814814792</v>
      </c>
      <c r="T33" s="10">
        <v>0.013888888888888888</v>
      </c>
      <c r="U33" s="10">
        <v>0.002777777777777778</v>
      </c>
      <c r="V33" s="7">
        <v>0.6208333333333333</v>
      </c>
      <c r="W33" s="7">
        <v>0.641238425925926</v>
      </c>
      <c r="X33" s="10">
        <v>0.0204050925925926</v>
      </c>
      <c r="Y33" s="7">
        <v>0.6534722222222222</v>
      </c>
      <c r="Z33" s="7">
        <v>0.6559259259259259</v>
      </c>
      <c r="AA33" s="10">
        <v>0.00245370370370368</v>
      </c>
      <c r="AB33" s="10">
        <v>0.0006944444444444445</v>
      </c>
      <c r="AC33" s="7">
        <v>0.6588541666666666</v>
      </c>
      <c r="AD33" s="7">
        <v>0.6678819444444444</v>
      </c>
      <c r="AE33" s="10">
        <v>0.009027777777777746</v>
      </c>
      <c r="AF33" s="7">
        <v>0.6819444444444445</v>
      </c>
      <c r="AG33" s="7">
        <v>0.6837962962962963</v>
      </c>
      <c r="AH33" s="10">
        <v>0.0018518518518518823</v>
      </c>
      <c r="AI33" s="10">
        <v>0</v>
      </c>
      <c r="AJ33" s="7">
        <v>0.686111111111111</v>
      </c>
      <c r="AK33" s="7">
        <v>0.7022916666666666</v>
      </c>
      <c r="AL33" s="10">
        <v>0.016180555555555642</v>
      </c>
      <c r="AM33" s="7">
        <v>0.7055555555555556</v>
      </c>
      <c r="AN33" s="7">
        <v>0.7899074074074074</v>
      </c>
      <c r="AO33" s="10">
        <v>0</v>
      </c>
      <c r="AP33" s="7">
        <v>0.806886574074074</v>
      </c>
      <c r="AQ33" s="7">
        <v>0.8319444444444444</v>
      </c>
      <c r="AR33" s="10">
        <v>0.025057870370370328</v>
      </c>
      <c r="AS33" s="7">
        <v>0.8340277777777777</v>
      </c>
      <c r="AT33" s="7">
        <v>0.8459143518518518</v>
      </c>
      <c r="AU33" s="10">
        <v>0.011886574074074119</v>
      </c>
      <c r="AV33" s="10">
        <v>0</v>
      </c>
      <c r="AW33" s="16">
        <v>0.8479166666666668</v>
      </c>
      <c r="AX33" s="16">
        <v>0.8584143518518519</v>
      </c>
      <c r="AY33" s="10">
        <v>0.010497685185185124</v>
      </c>
      <c r="AZ33" s="10">
        <f t="shared" si="0"/>
        <v>0.1729282407407408</v>
      </c>
      <c r="BA33" s="22"/>
    </row>
    <row r="34" spans="1:53" ht="14.25" customHeight="1">
      <c r="A34" s="3">
        <v>33</v>
      </c>
      <c r="B34" s="4">
        <v>33</v>
      </c>
      <c r="C34" s="4" t="s">
        <v>57</v>
      </c>
      <c r="D34" s="4" t="s">
        <v>56</v>
      </c>
      <c r="E34" s="4" t="s">
        <v>27</v>
      </c>
      <c r="F34" s="10">
        <v>0.006944444444444444</v>
      </c>
      <c r="G34" s="10">
        <v>0.5416666666666666</v>
      </c>
      <c r="H34" s="7">
        <v>0.5511574074074074</v>
      </c>
      <c r="I34" s="10">
        <v>0.009490740740740744</v>
      </c>
      <c r="J34" s="7">
        <v>0.5513888888888888</v>
      </c>
      <c r="K34" s="7">
        <v>0.5599537037037037</v>
      </c>
      <c r="L34" s="10">
        <v>0.008564814814814858</v>
      </c>
      <c r="M34" s="10">
        <v>0.002777777777777778</v>
      </c>
      <c r="N34" s="7">
        <v>0.5625</v>
      </c>
      <c r="O34" s="7">
        <v>0.5949652777777777</v>
      </c>
      <c r="P34" s="10">
        <v>0.032465277777777746</v>
      </c>
      <c r="Q34" s="7">
        <v>0.6041666666666666</v>
      </c>
      <c r="R34" s="7">
        <v>0.6158564814814814</v>
      </c>
      <c r="S34" s="10">
        <v>0.011689814814814792</v>
      </c>
      <c r="T34" s="10">
        <v>0.013888888888888888</v>
      </c>
      <c r="U34" s="10">
        <v>0.002777777777777778</v>
      </c>
      <c r="V34" s="7">
        <v>0.6208333333333333</v>
      </c>
      <c r="W34" s="7">
        <v>0.6412268518518519</v>
      </c>
      <c r="X34" s="10">
        <v>0.02039351851851856</v>
      </c>
      <c r="Y34" s="7">
        <v>0.6534722222222222</v>
      </c>
      <c r="Z34" s="7">
        <v>0.6559259259259259</v>
      </c>
      <c r="AA34" s="10">
        <v>0.00245370370370368</v>
      </c>
      <c r="AB34" s="10">
        <v>0.0006944444444444445</v>
      </c>
      <c r="AC34" s="7">
        <v>0.6588541666666666</v>
      </c>
      <c r="AD34" s="7">
        <v>0.6673611111111111</v>
      </c>
      <c r="AE34" s="10">
        <v>0.008506944444444442</v>
      </c>
      <c r="AF34" s="7">
        <v>0.6819444444444445</v>
      </c>
      <c r="AG34" s="7">
        <v>0.6837962962962963</v>
      </c>
      <c r="AH34" s="10">
        <v>0.0018518518518518823</v>
      </c>
      <c r="AI34" s="10">
        <v>0</v>
      </c>
      <c r="AJ34" s="7">
        <v>0.686111111111111</v>
      </c>
      <c r="AK34" s="7">
        <v>0.7022916666666666</v>
      </c>
      <c r="AL34" s="10">
        <v>0.016180555555555642</v>
      </c>
      <c r="AM34" s="7">
        <v>0.7055555555555556</v>
      </c>
      <c r="AN34" s="7">
        <v>0.7899074074074074</v>
      </c>
      <c r="AO34" s="10">
        <v>0</v>
      </c>
      <c r="AP34" s="7">
        <v>0.806886574074074</v>
      </c>
      <c r="AQ34" s="7">
        <v>0.8319444444444444</v>
      </c>
      <c r="AR34" s="10">
        <v>0.025057870370370328</v>
      </c>
      <c r="AS34" s="7">
        <v>0.8340277777777777</v>
      </c>
      <c r="AT34" s="7">
        <v>0.8459143518518518</v>
      </c>
      <c r="AU34" s="10">
        <v>0.011886574074074119</v>
      </c>
      <c r="AV34" s="10">
        <v>0</v>
      </c>
      <c r="AW34" s="16">
        <v>0.8479166666666668</v>
      </c>
      <c r="AX34" s="16">
        <v>0.8581481481481482</v>
      </c>
      <c r="AY34" s="10">
        <v>0.010231481481481453</v>
      </c>
      <c r="AZ34" s="10">
        <f aca="true" t="shared" si="1" ref="AZ34:AZ57">F34+I34+L34+M34+P34+S34+U34+X34+AA34+AB34+AE34+AH34+AI34+AL34+AO34+AR34+AU34+AV34+AY34</f>
        <v>0.1719675925925927</v>
      </c>
      <c r="BA34" s="22"/>
    </row>
    <row r="35" spans="1:53" ht="14.25" customHeight="1">
      <c r="A35" s="3">
        <v>34</v>
      </c>
      <c r="B35" s="4"/>
      <c r="C35" s="4" t="s">
        <v>62</v>
      </c>
      <c r="D35" s="4"/>
      <c r="E35" s="4" t="s">
        <v>27</v>
      </c>
      <c r="F35" s="10">
        <v>0.006944444444444444</v>
      </c>
      <c r="G35" s="10">
        <v>0.5291666666666667</v>
      </c>
      <c r="H35" s="7">
        <v>0.5416666666666666</v>
      </c>
      <c r="I35" s="10">
        <v>0.0125</v>
      </c>
      <c r="J35" s="7">
        <v>0.5423611111111112</v>
      </c>
      <c r="K35" s="7">
        <v>0.5481481481481482</v>
      </c>
      <c r="L35" s="10">
        <v>0.0057870370370369795</v>
      </c>
      <c r="M35" s="10">
        <v>0</v>
      </c>
      <c r="N35" s="7">
        <v>0.5541666666666667</v>
      </c>
      <c r="O35" s="7">
        <v>0.6063657407407407</v>
      </c>
      <c r="P35" s="10">
        <v>0.05219907407407398</v>
      </c>
      <c r="Q35" s="7">
        <v>0.6077546296296296</v>
      </c>
      <c r="R35" s="7">
        <v>0.6241898148148148</v>
      </c>
      <c r="S35" s="10">
        <v>0.016435185185185275</v>
      </c>
      <c r="T35" s="10">
        <v>0.013888888888888888</v>
      </c>
      <c r="U35" s="10">
        <v>0.0020833333333333333</v>
      </c>
      <c r="V35" s="7">
        <v>0.6333333333333333</v>
      </c>
      <c r="W35" s="7">
        <v>0.6548958333333333</v>
      </c>
      <c r="X35" s="10">
        <v>0.0215625</v>
      </c>
      <c r="Y35" s="7">
        <v>0.6583333333333333</v>
      </c>
      <c r="Z35" s="7">
        <v>0.6604166666666667</v>
      </c>
      <c r="AA35" s="10">
        <v>0.002083333333333326</v>
      </c>
      <c r="AB35" s="10">
        <v>0.0006944444444444445</v>
      </c>
      <c r="AC35" s="7">
        <v>0.6618055555555555</v>
      </c>
      <c r="AD35" s="7">
        <v>0.6748263888888889</v>
      </c>
      <c r="AE35" s="10">
        <v>0.01302083333333337</v>
      </c>
      <c r="AF35" s="7">
        <v>0.6784722222222223</v>
      </c>
      <c r="AG35" s="7">
        <v>0.6805555555555555</v>
      </c>
      <c r="AH35" s="10">
        <v>0.002083333333333215</v>
      </c>
      <c r="AI35" s="10">
        <v>0</v>
      </c>
      <c r="AJ35" s="7">
        <v>0.6840277777777778</v>
      </c>
      <c r="AK35" s="7">
        <v>0.7028935185185184</v>
      </c>
      <c r="AL35" s="10">
        <v>0.018865740740740655</v>
      </c>
      <c r="AM35" s="7">
        <v>0.7055555555555556</v>
      </c>
      <c r="AN35" s="7">
        <v>0.7747685185185186</v>
      </c>
      <c r="AO35" s="10">
        <v>0</v>
      </c>
      <c r="AP35" s="7">
        <v>0.7763888888888889</v>
      </c>
      <c r="AQ35" s="7">
        <v>0.7994791666666666</v>
      </c>
      <c r="AR35" s="10">
        <v>0.023090277777777724</v>
      </c>
      <c r="AS35" s="7">
        <v>0.8013888888888889</v>
      </c>
      <c r="AT35" s="7">
        <v>0.8107523148148149</v>
      </c>
      <c r="AU35" s="10">
        <v>0.009363425925925983</v>
      </c>
      <c r="AV35" s="10">
        <v>0.002777777777777778</v>
      </c>
      <c r="AW35" s="16">
        <v>0.8107638888888888</v>
      </c>
      <c r="AX35" s="16">
        <v>0.8258796296296297</v>
      </c>
      <c r="AY35" s="10">
        <v>0.015115740740740846</v>
      </c>
      <c r="AZ35" s="10">
        <f t="shared" si="1"/>
        <v>0.20460648148148136</v>
      </c>
      <c r="BA35" s="22"/>
    </row>
    <row r="36" spans="1:53" ht="14.25" customHeight="1">
      <c r="A36" s="3">
        <v>35</v>
      </c>
      <c r="B36" s="4"/>
      <c r="C36" s="4" t="s">
        <v>63</v>
      </c>
      <c r="D36" s="4"/>
      <c r="E36" s="4" t="s">
        <v>27</v>
      </c>
      <c r="F36" s="10">
        <v>0.006944444444444444</v>
      </c>
      <c r="G36" s="10">
        <v>0.5291666666666667</v>
      </c>
      <c r="H36" s="7">
        <v>0.5402546296296297</v>
      </c>
      <c r="I36" s="10">
        <v>0.011087962962962994</v>
      </c>
      <c r="J36" s="7">
        <v>0.540625</v>
      </c>
      <c r="K36" s="7">
        <v>0.5467592592592593</v>
      </c>
      <c r="L36" s="10">
        <v>0.006134259259259256</v>
      </c>
      <c r="M36" s="10">
        <v>0</v>
      </c>
      <c r="N36" s="7">
        <v>0.55</v>
      </c>
      <c r="O36" s="7">
        <v>0.5935185185185184</v>
      </c>
      <c r="P36" s="10">
        <v>0.0435185185185184</v>
      </c>
      <c r="Q36" s="7">
        <v>0.59375</v>
      </c>
      <c r="R36" s="7">
        <v>0.6211226851851852</v>
      </c>
      <c r="S36" s="10">
        <v>0.027372685185185208</v>
      </c>
      <c r="T36" s="10">
        <v>0.013888888888888888</v>
      </c>
      <c r="U36" s="10">
        <v>0.013194444444444444</v>
      </c>
      <c r="V36" s="7">
        <v>0.6333333333333333</v>
      </c>
      <c r="W36" s="7">
        <v>0.6548842592592593</v>
      </c>
      <c r="X36" s="10">
        <v>0.021550925925926</v>
      </c>
      <c r="Y36" s="7">
        <v>0.6583333333333333</v>
      </c>
      <c r="Z36" s="7">
        <v>0.6604166666666667</v>
      </c>
      <c r="AA36" s="10">
        <v>0.002083333333333326</v>
      </c>
      <c r="AB36" s="10">
        <v>0.0006944444444444445</v>
      </c>
      <c r="AC36" s="7">
        <v>0.6618055555555555</v>
      </c>
      <c r="AD36" s="7">
        <v>0.6748263888888889</v>
      </c>
      <c r="AE36" s="10">
        <v>0.01302083333333337</v>
      </c>
      <c r="AF36" s="7">
        <v>0.6784722222222223</v>
      </c>
      <c r="AG36" s="7">
        <v>0.6805555555555555</v>
      </c>
      <c r="AH36" s="10">
        <v>0.002083333333333215</v>
      </c>
      <c r="AI36" s="10">
        <v>0</v>
      </c>
      <c r="AJ36" s="7">
        <v>0.6840277777777778</v>
      </c>
      <c r="AK36" s="7">
        <v>0.7028935185185184</v>
      </c>
      <c r="AL36" s="10">
        <v>0.018865740740740655</v>
      </c>
      <c r="AM36" s="7">
        <v>0.7055555555555556</v>
      </c>
      <c r="AN36" s="7">
        <v>0.7755208333333333</v>
      </c>
      <c r="AO36" s="10">
        <v>0</v>
      </c>
      <c r="AP36" s="7">
        <v>0.7763888888888889</v>
      </c>
      <c r="AQ36" s="7">
        <v>0.7994791666666666</v>
      </c>
      <c r="AR36" s="10">
        <v>0.023090277777777724</v>
      </c>
      <c r="AS36" s="7">
        <v>0.8013888888888889</v>
      </c>
      <c r="AT36" s="7">
        <v>0.8096180555555555</v>
      </c>
      <c r="AU36" s="10">
        <v>0.00822916666666662</v>
      </c>
      <c r="AV36" s="10">
        <v>0.004166666666666667</v>
      </c>
      <c r="AW36" s="16">
        <v>0.8107638888888888</v>
      </c>
      <c r="AX36" s="16">
        <v>0.8330787037037037</v>
      </c>
      <c r="AY36" s="10">
        <v>0.0223148148148149</v>
      </c>
      <c r="AZ36" s="10">
        <f t="shared" si="1"/>
        <v>0.22435185185185166</v>
      </c>
      <c r="BA36" s="22"/>
    </row>
    <row r="37" spans="1:53" ht="14.25" customHeight="1">
      <c r="A37" s="3">
        <v>36</v>
      </c>
      <c r="B37" s="4"/>
      <c r="C37" s="4" t="s">
        <v>64</v>
      </c>
      <c r="D37" s="4"/>
      <c r="E37" s="4" t="s">
        <v>27</v>
      </c>
      <c r="F37" s="10">
        <v>0.006944444444444444</v>
      </c>
      <c r="G37" s="10">
        <v>0.5291666666666667</v>
      </c>
      <c r="H37" s="7">
        <v>0.541400462962963</v>
      </c>
      <c r="I37" s="10">
        <v>0.012233796296296284</v>
      </c>
      <c r="J37" s="7">
        <v>0.5420138888888889</v>
      </c>
      <c r="K37" s="7">
        <v>0.5488657407407408</v>
      </c>
      <c r="L37" s="10">
        <v>0.006851851851851887</v>
      </c>
      <c r="M37" s="10">
        <v>0.0006944444444444445</v>
      </c>
      <c r="N37" s="7">
        <v>0.5541666666666667</v>
      </c>
      <c r="O37" s="7">
        <v>0.5936342592592593</v>
      </c>
      <c r="P37" s="10">
        <v>0.03946759259259258</v>
      </c>
      <c r="Q37" s="7">
        <v>0.5951388888888889</v>
      </c>
      <c r="R37" s="7">
        <v>0.6211226851851852</v>
      </c>
      <c r="S37" s="10">
        <v>0.025983796296296324</v>
      </c>
      <c r="T37" s="10">
        <v>0.013888888888888888</v>
      </c>
      <c r="U37" s="10">
        <v>0.011805555555555555</v>
      </c>
      <c r="V37" s="7">
        <v>0.6333333333333333</v>
      </c>
      <c r="W37" s="7">
        <v>0.6548958333333333</v>
      </c>
      <c r="X37" s="10">
        <v>0.0215625</v>
      </c>
      <c r="Y37" s="7">
        <v>0.6583333333333333</v>
      </c>
      <c r="Z37" s="7">
        <v>0.6604166666666667</v>
      </c>
      <c r="AA37" s="10">
        <v>0.002083333333333326</v>
      </c>
      <c r="AB37" s="10">
        <v>0.0006944444444444445</v>
      </c>
      <c r="AC37" s="7">
        <v>0.6618055555555555</v>
      </c>
      <c r="AD37" s="7">
        <v>0.6748263888888889</v>
      </c>
      <c r="AE37" s="10">
        <v>0.01302083333333337</v>
      </c>
      <c r="AF37" s="7">
        <v>0.6784722222222223</v>
      </c>
      <c r="AG37" s="7">
        <v>0.6805555555555555</v>
      </c>
      <c r="AH37" s="10">
        <v>0.002083333333333215</v>
      </c>
      <c r="AI37" s="10">
        <v>0</v>
      </c>
      <c r="AJ37" s="7">
        <v>0.6840277777777778</v>
      </c>
      <c r="AK37" s="7">
        <v>0.702337962962963</v>
      </c>
      <c r="AL37" s="10">
        <v>0.018310185185185235</v>
      </c>
      <c r="AM37" s="7">
        <v>0.7055555555555556</v>
      </c>
      <c r="AN37" s="7">
        <v>0.7755208333333333</v>
      </c>
      <c r="AO37" s="10">
        <v>0</v>
      </c>
      <c r="AP37" s="7">
        <v>0.7763888888888889</v>
      </c>
      <c r="AQ37" s="7">
        <v>0.7994791666666666</v>
      </c>
      <c r="AR37" s="10">
        <v>0.023090277777777724</v>
      </c>
      <c r="AS37" s="7">
        <v>0.8013888888888889</v>
      </c>
      <c r="AT37" s="7">
        <v>0.8096180555555555</v>
      </c>
      <c r="AU37" s="10">
        <v>0.00822916666666662</v>
      </c>
      <c r="AV37" s="10">
        <v>0.004166666666666667</v>
      </c>
      <c r="AW37" s="16">
        <v>0.8107638888888888</v>
      </c>
      <c r="AX37" s="16">
        <v>0.8333333333333334</v>
      </c>
      <c r="AY37" s="10">
        <v>0.02256944444444453</v>
      </c>
      <c r="AZ37" s="10">
        <f t="shared" si="1"/>
        <v>0.21979166666666666</v>
      </c>
      <c r="BA37" s="22"/>
    </row>
    <row r="38" spans="1:53" ht="14.25" customHeight="1">
      <c r="A38" s="3">
        <v>37</v>
      </c>
      <c r="B38" s="4"/>
      <c r="C38" s="4" t="s">
        <v>65</v>
      </c>
      <c r="D38" s="4"/>
      <c r="E38" s="4" t="s">
        <v>27</v>
      </c>
      <c r="F38" s="10">
        <v>0.006944444444444444</v>
      </c>
      <c r="G38" s="10">
        <v>0.5291666666666667</v>
      </c>
      <c r="H38" s="7">
        <v>0.5413194444444445</v>
      </c>
      <c r="I38" s="10">
        <v>0.01215277777777779</v>
      </c>
      <c r="J38" s="7">
        <v>0.5414351851851852</v>
      </c>
      <c r="K38" s="7">
        <v>0.5481481481481482</v>
      </c>
      <c r="L38" s="10">
        <v>0.006712962962962976</v>
      </c>
      <c r="M38" s="10">
        <v>0.0006944444444444445</v>
      </c>
      <c r="N38" s="7">
        <v>0.5541666666666667</v>
      </c>
      <c r="O38" s="7">
        <v>0.5958912037037037</v>
      </c>
      <c r="P38" s="10">
        <v>0.041724537037037046</v>
      </c>
      <c r="Q38" s="7">
        <v>0.6054976851851852</v>
      </c>
      <c r="R38" s="7">
        <v>0.6153935185185185</v>
      </c>
      <c r="S38" s="10">
        <v>0.009895833333333326</v>
      </c>
      <c r="T38" s="10">
        <v>0.013888888888888888</v>
      </c>
      <c r="U38" s="10">
        <v>0.004166666666666667</v>
      </c>
      <c r="V38" s="7">
        <v>0.638888888888889</v>
      </c>
      <c r="W38" s="7">
        <v>0.6569444444444444</v>
      </c>
      <c r="X38" s="10">
        <v>0.01805555555555549</v>
      </c>
      <c r="Y38" s="7">
        <v>0.6597222222222222</v>
      </c>
      <c r="Z38" s="7">
        <v>0.662962962962963</v>
      </c>
      <c r="AA38" s="10">
        <v>0.0032407407407407662</v>
      </c>
      <c r="AB38" s="10">
        <v>0</v>
      </c>
      <c r="AC38" s="7">
        <v>0.6666666666666666</v>
      </c>
      <c r="AD38" s="7">
        <v>0.6813310185185185</v>
      </c>
      <c r="AE38" s="10">
        <v>0.014664351851851887</v>
      </c>
      <c r="AF38" s="7">
        <v>0.6875</v>
      </c>
      <c r="AG38" s="7">
        <v>0.6892361111111112</v>
      </c>
      <c r="AH38" s="10">
        <v>0.0017361111111111605</v>
      </c>
      <c r="AI38" s="10">
        <v>0</v>
      </c>
      <c r="AJ38" s="7">
        <v>0.6916666666666668</v>
      </c>
      <c r="AK38" s="7">
        <v>0.706712962962963</v>
      </c>
      <c r="AL38" s="10">
        <v>0.01504629629629628</v>
      </c>
      <c r="AM38" s="7">
        <v>0.7076388888888889</v>
      </c>
      <c r="AN38" s="7">
        <v>0.7697916666666668</v>
      </c>
      <c r="AO38" s="10">
        <v>0</v>
      </c>
      <c r="AP38" s="7">
        <v>0.775</v>
      </c>
      <c r="AQ38" s="7">
        <v>0.7887384259259259</v>
      </c>
      <c r="AR38" s="10">
        <v>0.01373842592592589</v>
      </c>
      <c r="AS38" s="7">
        <v>0.7916666666666666</v>
      </c>
      <c r="AT38" s="7">
        <v>0.7983796296296296</v>
      </c>
      <c r="AU38" s="10">
        <v>0.006712962962962976</v>
      </c>
      <c r="AV38" s="10">
        <v>0.005555555555555556</v>
      </c>
      <c r="AW38" s="16">
        <v>0.7989583333333333</v>
      </c>
      <c r="AX38" s="16">
        <v>0.8077777777777778</v>
      </c>
      <c r="AY38" s="10">
        <v>0.00881944444444449</v>
      </c>
      <c r="AZ38" s="10">
        <f t="shared" si="1"/>
        <v>0.1698611111111112</v>
      </c>
      <c r="BA38" s="22"/>
    </row>
    <row r="39" spans="1:53" ht="14.25" customHeight="1">
      <c r="A39" s="3">
        <v>38</v>
      </c>
      <c r="B39" s="4"/>
      <c r="C39" s="4" t="s">
        <v>66</v>
      </c>
      <c r="D39" s="4"/>
      <c r="E39" s="4" t="s">
        <v>27</v>
      </c>
      <c r="F39" s="10">
        <v>0.006944444444444444</v>
      </c>
      <c r="G39" s="10">
        <v>0.5291666666666667</v>
      </c>
      <c r="H39" s="7">
        <v>0.5420023148148149</v>
      </c>
      <c r="I39" s="10">
        <v>0.012835648148148193</v>
      </c>
      <c r="J39" s="7">
        <v>0.5423611111111112</v>
      </c>
      <c r="K39" s="7">
        <v>0.5481481481481482</v>
      </c>
      <c r="L39" s="10">
        <v>0.0057870370370369795</v>
      </c>
      <c r="M39" s="10">
        <v>0</v>
      </c>
      <c r="N39" s="7">
        <v>0.5541666666666667</v>
      </c>
      <c r="O39" s="7">
        <v>0.5980324074074074</v>
      </c>
      <c r="P39" s="10">
        <v>0.04386574074074068</v>
      </c>
      <c r="Q39" s="7">
        <v>0.60625</v>
      </c>
      <c r="R39" s="7">
        <v>0.6185763888888889</v>
      </c>
      <c r="S39" s="10">
        <v>0.012326388888888928</v>
      </c>
      <c r="T39" s="10">
        <v>0.013888888888888888</v>
      </c>
      <c r="U39" s="10">
        <v>0.0020833333333333333</v>
      </c>
      <c r="V39" s="7">
        <v>0.638888888888889</v>
      </c>
      <c r="W39" s="7">
        <v>0.6613194444444445</v>
      </c>
      <c r="X39" s="10">
        <v>0.02243055555555551</v>
      </c>
      <c r="Y39" s="7">
        <v>0.6631944444444444</v>
      </c>
      <c r="Z39" s="7">
        <v>0.6659722222222222</v>
      </c>
      <c r="AA39" s="10">
        <v>0.002777777777777768</v>
      </c>
      <c r="AB39" s="10">
        <v>0</v>
      </c>
      <c r="AC39" s="7">
        <v>0.66875</v>
      </c>
      <c r="AD39" s="7">
        <v>0.715474537037037</v>
      </c>
      <c r="AE39" s="10">
        <v>0.04672453703703705</v>
      </c>
      <c r="AF39" s="7">
        <v>0.7161689814814814</v>
      </c>
      <c r="AG39" s="7"/>
      <c r="AH39" s="10">
        <v>-0.7161689814814814</v>
      </c>
      <c r="AI39" s="10">
        <v>0</v>
      </c>
      <c r="AJ39" s="7"/>
      <c r="AK39" s="7"/>
      <c r="AL39" s="10">
        <v>0</v>
      </c>
      <c r="AM39" s="7"/>
      <c r="AN39" s="7"/>
      <c r="AO39" s="10">
        <v>0</v>
      </c>
      <c r="AP39" s="7"/>
      <c r="AQ39" s="7"/>
      <c r="AR39" s="10">
        <v>0</v>
      </c>
      <c r="AS39" s="7"/>
      <c r="AT39" s="7"/>
      <c r="AU39" s="10">
        <v>0</v>
      </c>
      <c r="AV39" s="10">
        <v>0</v>
      </c>
      <c r="AW39" s="16"/>
      <c r="AX39" s="16"/>
      <c r="AY39" s="10">
        <v>0</v>
      </c>
      <c r="AZ39" s="10">
        <f t="shared" si="1"/>
        <v>-0.5603935185185185</v>
      </c>
      <c r="BA39" s="22"/>
    </row>
    <row r="40" spans="1:53" ht="14.25" customHeight="1">
      <c r="A40" s="3">
        <v>39</v>
      </c>
      <c r="B40" s="4"/>
      <c r="C40" s="4" t="s">
        <v>67</v>
      </c>
      <c r="D40" s="4"/>
      <c r="E40" s="4" t="s">
        <v>27</v>
      </c>
      <c r="F40" s="10">
        <v>0.006944444444444444</v>
      </c>
      <c r="G40" s="10">
        <v>0.5361111111111111</v>
      </c>
      <c r="H40" s="7">
        <v>0.5469907407407407</v>
      </c>
      <c r="I40" s="10">
        <v>0.010879629629629628</v>
      </c>
      <c r="J40" s="7">
        <v>0.5520833333333334</v>
      </c>
      <c r="K40" s="7">
        <v>0.5585648148148148</v>
      </c>
      <c r="L40" s="10">
        <v>0.0064814814814814214</v>
      </c>
      <c r="M40" s="10">
        <v>0.0006944444444444445</v>
      </c>
      <c r="N40" s="7"/>
      <c r="O40" s="7"/>
      <c r="P40" s="10"/>
      <c r="Q40" s="7"/>
      <c r="R40" s="7"/>
      <c r="S40" s="10">
        <v>0</v>
      </c>
      <c r="T40" s="10">
        <v>0.013888888888888888</v>
      </c>
      <c r="U40" s="10"/>
      <c r="V40" s="7"/>
      <c r="W40" s="7">
        <v>0.6678240740740741</v>
      </c>
      <c r="X40" s="10">
        <v>0.6678240740740741</v>
      </c>
      <c r="Y40" s="7">
        <v>0.6729166666666666</v>
      </c>
      <c r="Z40" s="7"/>
      <c r="AA40" s="10">
        <v>-0.6729166666666666</v>
      </c>
      <c r="AB40" s="10"/>
      <c r="AC40" s="7"/>
      <c r="AD40" s="7">
        <v>0.6880208333333333</v>
      </c>
      <c r="AE40" s="10">
        <v>0.6880208333333333</v>
      </c>
      <c r="AF40" s="7">
        <v>0.6944444444444445</v>
      </c>
      <c r="AG40" s="7"/>
      <c r="AH40" s="10">
        <v>-0.6944444444444445</v>
      </c>
      <c r="AI40" s="10"/>
      <c r="AJ40" s="7"/>
      <c r="AK40" s="7"/>
      <c r="AL40" s="10">
        <v>0</v>
      </c>
      <c r="AM40" s="7"/>
      <c r="AN40" s="7"/>
      <c r="AO40" s="10">
        <v>0</v>
      </c>
      <c r="AP40" s="7"/>
      <c r="AQ40" s="7"/>
      <c r="AR40" s="10">
        <v>0</v>
      </c>
      <c r="AS40" s="7"/>
      <c r="AT40" s="7"/>
      <c r="AU40" s="10">
        <v>0</v>
      </c>
      <c r="AV40" s="10"/>
      <c r="AW40" s="16"/>
      <c r="AX40" s="16"/>
      <c r="AY40" s="10">
        <v>0</v>
      </c>
      <c r="AZ40" s="10">
        <f t="shared" si="1"/>
        <v>0.013483796296296147</v>
      </c>
      <c r="BA40" s="22"/>
    </row>
    <row r="41" spans="1:53" ht="14.25" customHeight="1">
      <c r="A41" s="3">
        <v>40</v>
      </c>
      <c r="B41" s="4">
        <v>17</v>
      </c>
      <c r="C41" s="4" t="s">
        <v>30</v>
      </c>
      <c r="D41" s="4" t="s">
        <v>21</v>
      </c>
      <c r="E41" s="4" t="s">
        <v>27</v>
      </c>
      <c r="F41" s="10">
        <v>0</v>
      </c>
      <c r="G41" s="10" t="s">
        <v>60</v>
      </c>
      <c r="H41" s="7"/>
      <c r="I41" s="10"/>
      <c r="J41" s="7"/>
      <c r="K41" s="7"/>
      <c r="L41" s="10">
        <v>0</v>
      </c>
      <c r="M41" s="10"/>
      <c r="N41" s="7"/>
      <c r="O41" s="7"/>
      <c r="P41" s="10"/>
      <c r="Q41" s="7"/>
      <c r="R41" s="7"/>
      <c r="S41" s="10">
        <v>0</v>
      </c>
      <c r="T41" s="10">
        <v>0.013888888888888888</v>
      </c>
      <c r="U41" s="10"/>
      <c r="V41" s="7"/>
      <c r="W41" s="7"/>
      <c r="X41" s="10">
        <v>0</v>
      </c>
      <c r="Y41" s="7"/>
      <c r="Z41" s="7"/>
      <c r="AA41" s="10">
        <v>0</v>
      </c>
      <c r="AB41" s="10"/>
      <c r="AC41" s="7"/>
      <c r="AD41" s="7"/>
      <c r="AE41" s="10">
        <v>0</v>
      </c>
      <c r="AF41" s="7"/>
      <c r="AG41" s="7"/>
      <c r="AH41" s="10">
        <v>0</v>
      </c>
      <c r="AI41" s="10"/>
      <c r="AJ41" s="7"/>
      <c r="AK41" s="7"/>
      <c r="AL41" s="10">
        <v>0</v>
      </c>
      <c r="AM41" s="7"/>
      <c r="AN41" s="7"/>
      <c r="AO41" s="10">
        <v>0</v>
      </c>
      <c r="AP41" s="7"/>
      <c r="AQ41" s="7"/>
      <c r="AR41" s="10">
        <v>0</v>
      </c>
      <c r="AS41" s="7"/>
      <c r="AT41" s="7"/>
      <c r="AU41" s="10">
        <v>0</v>
      </c>
      <c r="AV41" s="10"/>
      <c r="AW41" s="16"/>
      <c r="AX41" s="16"/>
      <c r="AY41" s="10">
        <v>0</v>
      </c>
      <c r="AZ41" s="10">
        <f t="shared" si="1"/>
        <v>0</v>
      </c>
      <c r="BA41" s="22"/>
    </row>
    <row r="42" spans="1:53" ht="14.25" customHeight="1">
      <c r="A42" s="3">
        <v>41</v>
      </c>
      <c r="B42" s="4"/>
      <c r="C42" s="4"/>
      <c r="D42" s="4"/>
      <c r="E42" s="4"/>
      <c r="F42" s="10"/>
      <c r="G42" s="10"/>
      <c r="H42" s="7"/>
      <c r="I42" s="10">
        <v>0</v>
      </c>
      <c r="J42" s="7"/>
      <c r="K42" s="7"/>
      <c r="L42" s="10">
        <v>0</v>
      </c>
      <c r="M42" s="10"/>
      <c r="N42" s="7"/>
      <c r="O42" s="7"/>
      <c r="P42" s="10"/>
      <c r="Q42" s="7"/>
      <c r="R42" s="7"/>
      <c r="S42" s="10">
        <v>0</v>
      </c>
      <c r="T42" s="10">
        <v>0.013888888888888888</v>
      </c>
      <c r="U42" s="10"/>
      <c r="V42" s="7"/>
      <c r="W42" s="7"/>
      <c r="X42" s="10">
        <v>0</v>
      </c>
      <c r="Y42" s="7"/>
      <c r="Z42" s="7"/>
      <c r="AA42" s="10">
        <v>0</v>
      </c>
      <c r="AB42" s="10"/>
      <c r="AC42" s="7"/>
      <c r="AD42" s="7"/>
      <c r="AE42" s="10">
        <v>0</v>
      </c>
      <c r="AF42" s="7"/>
      <c r="AG42" s="7"/>
      <c r="AH42" s="10">
        <v>0</v>
      </c>
      <c r="AI42" s="10"/>
      <c r="AJ42" s="7"/>
      <c r="AK42" s="7"/>
      <c r="AL42" s="10">
        <v>0</v>
      </c>
      <c r="AM42" s="7"/>
      <c r="AN42" s="7"/>
      <c r="AO42" s="10">
        <v>0</v>
      </c>
      <c r="AP42" s="7"/>
      <c r="AQ42" s="7"/>
      <c r="AR42" s="10">
        <v>0</v>
      </c>
      <c r="AS42" s="7"/>
      <c r="AT42" s="7"/>
      <c r="AU42" s="10">
        <v>0</v>
      </c>
      <c r="AV42" s="10"/>
      <c r="AW42" s="16"/>
      <c r="AX42" s="16"/>
      <c r="AY42" s="10">
        <v>0</v>
      </c>
      <c r="AZ42" s="10">
        <f t="shared" si="1"/>
        <v>0</v>
      </c>
      <c r="BA42" s="22"/>
    </row>
    <row r="43" spans="1:53" ht="14.25" customHeight="1">
      <c r="A43" s="3"/>
      <c r="B43" s="4">
        <v>38</v>
      </c>
      <c r="C43" s="4"/>
      <c r="D43" s="4"/>
      <c r="E43" s="4"/>
      <c r="F43" s="10">
        <v>0.006944444444444444</v>
      </c>
      <c r="G43" s="10">
        <v>0.5444444444444444</v>
      </c>
      <c r="H43" s="7">
        <v>0.5576388888888889</v>
      </c>
      <c r="I43" s="10">
        <v>0.013194444444444509</v>
      </c>
      <c r="J43" s="7">
        <v>0.5618055555555556</v>
      </c>
      <c r="K43" s="7">
        <v>0.577025462962963</v>
      </c>
      <c r="L43" s="10">
        <v>0.015219907407407418</v>
      </c>
      <c r="M43" s="10">
        <v>0.009027777777777779</v>
      </c>
      <c r="N43" s="7">
        <v>0.5833333333333334</v>
      </c>
      <c r="O43" s="7">
        <v>0.6169097222222223</v>
      </c>
      <c r="P43" s="14">
        <v>0.03357638888888892</v>
      </c>
      <c r="Q43" s="13">
        <v>0.6472222222222223</v>
      </c>
      <c r="R43" s="7">
        <v>0.662962962962963</v>
      </c>
      <c r="S43" s="10">
        <v>0.015740740740740722</v>
      </c>
      <c r="T43" s="10">
        <v>0.013888888888888888</v>
      </c>
      <c r="U43" s="10">
        <v>0.001388888888888889</v>
      </c>
      <c r="V43" s="7">
        <v>0.6833333333333332</v>
      </c>
      <c r="W43" s="7">
        <v>0.7035416666666667</v>
      </c>
      <c r="X43" s="10">
        <v>0.020208333333333495</v>
      </c>
      <c r="Y43" s="7">
        <v>0.7076388888888889</v>
      </c>
      <c r="Z43" s="7">
        <v>0.7108796296296296</v>
      </c>
      <c r="AA43" s="10">
        <v>0.003240740740740655</v>
      </c>
      <c r="AB43" s="10">
        <v>0</v>
      </c>
      <c r="AC43" s="7">
        <v>0.7115740740740741</v>
      </c>
      <c r="AD43" s="7">
        <v>0.7242129629629629</v>
      </c>
      <c r="AE43" s="10">
        <v>0.012638888888888755</v>
      </c>
      <c r="AF43" s="7">
        <v>0.7249074074074073</v>
      </c>
      <c r="AG43" s="7">
        <v>0.7358796296296296</v>
      </c>
      <c r="AH43" s="10">
        <v>0.010972222222222272</v>
      </c>
      <c r="AI43" s="10">
        <v>0.009027777777777779</v>
      </c>
      <c r="AJ43" s="7">
        <v>0.7368055555555556</v>
      </c>
      <c r="AK43" s="7">
        <v>0.7644791666666667</v>
      </c>
      <c r="AL43" s="10">
        <v>0.027673611111111107</v>
      </c>
      <c r="AM43" s="7">
        <v>0.7756944444444445</v>
      </c>
      <c r="AN43" s="7">
        <v>0.8454861111111112</v>
      </c>
      <c r="AO43" s="10">
        <v>0</v>
      </c>
      <c r="AP43" s="7">
        <v>0.8483796296296297</v>
      </c>
      <c r="AQ43" s="7">
        <v>0.4193865740740741</v>
      </c>
      <c r="AR43" s="10">
        <v>-0.42899305555555556</v>
      </c>
      <c r="AS43" s="7">
        <v>0.4201388888888889</v>
      </c>
      <c r="AT43" s="7"/>
      <c r="AU43" s="10">
        <v>-0.4201388888888889</v>
      </c>
      <c r="AV43" s="10">
        <v>0</v>
      </c>
      <c r="AW43" s="16"/>
      <c r="AX43" s="16"/>
      <c r="AY43" s="10">
        <v>0</v>
      </c>
      <c r="AZ43" s="10">
        <f t="shared" si="1"/>
        <v>-0.6702777777777778</v>
      </c>
      <c r="BA43" s="22"/>
    </row>
    <row r="44" spans="1:53" ht="14.25" customHeight="1">
      <c r="A44" s="3"/>
      <c r="B44" s="4">
        <v>36</v>
      </c>
      <c r="C44" s="4"/>
      <c r="D44" s="4"/>
      <c r="E44" s="4"/>
      <c r="F44" s="10">
        <v>0.006944444444444444</v>
      </c>
      <c r="G44" s="10">
        <v>0.5472222222222222</v>
      </c>
      <c r="H44" s="7">
        <v>0.5597337962962963</v>
      </c>
      <c r="I44" s="10">
        <v>0.012511574074074105</v>
      </c>
      <c r="J44" s="7">
        <v>0.5618055555555556</v>
      </c>
      <c r="K44" s="7">
        <v>0.577025462962963</v>
      </c>
      <c r="L44" s="10">
        <v>0.015219907407407418</v>
      </c>
      <c r="M44" s="10">
        <v>0.009027777777777779</v>
      </c>
      <c r="N44" s="7">
        <v>0.5833333333333334</v>
      </c>
      <c r="O44" s="7">
        <v>0.6213541666666667</v>
      </c>
      <c r="P44" s="14">
        <v>0.03802083333333328</v>
      </c>
      <c r="Q44" s="13">
        <v>0.6465277777777778</v>
      </c>
      <c r="R44" s="7">
        <v>0.662962962962963</v>
      </c>
      <c r="S44" s="10">
        <v>0.016435185185185164</v>
      </c>
      <c r="T44" s="10">
        <v>0.013888888888888888</v>
      </c>
      <c r="U44" s="10">
        <v>0.0020833333333333333</v>
      </c>
      <c r="V44" s="7">
        <v>0.6833333333333332</v>
      </c>
      <c r="W44" s="7">
        <v>0.7037152777777779</v>
      </c>
      <c r="X44" s="10">
        <v>0.020381944444444633</v>
      </c>
      <c r="Y44" s="7">
        <v>0.7083333333333334</v>
      </c>
      <c r="Z44" s="7">
        <v>0.7113425925925926</v>
      </c>
      <c r="AA44" s="10">
        <v>0.0030092592592592116</v>
      </c>
      <c r="AB44" s="10">
        <v>0</v>
      </c>
      <c r="AC44" s="7">
        <v>0.7118055555555555</v>
      </c>
      <c r="AD44" s="7">
        <v>0.7258680555555556</v>
      </c>
      <c r="AE44" s="10">
        <v>0.014062500000000089</v>
      </c>
      <c r="AF44" s="7">
        <v>0.7263888888888889</v>
      </c>
      <c r="AG44" s="7">
        <v>0.7282175925925927</v>
      </c>
      <c r="AH44" s="10">
        <v>0.0018287037037038045</v>
      </c>
      <c r="AI44" s="10">
        <v>0</v>
      </c>
      <c r="AJ44" s="7">
        <v>0.7291666666666666</v>
      </c>
      <c r="AK44" s="7">
        <v>0.7520833333333333</v>
      </c>
      <c r="AL44" s="10">
        <v>0.022916666666666696</v>
      </c>
      <c r="AM44" s="7">
        <v>0.7604166666666666</v>
      </c>
      <c r="AN44" s="7"/>
      <c r="AO44" s="10">
        <v>0</v>
      </c>
      <c r="AP44" s="7"/>
      <c r="AQ44" s="7"/>
      <c r="AR44" s="10">
        <v>0</v>
      </c>
      <c r="AS44" s="7"/>
      <c r="AT44" s="7"/>
      <c r="AU44" s="10">
        <v>0</v>
      </c>
      <c r="AV44" s="10">
        <v>0</v>
      </c>
      <c r="AW44" s="16"/>
      <c r="AX44" s="16"/>
      <c r="AY44" s="10">
        <v>0</v>
      </c>
      <c r="AZ44" s="10">
        <f t="shared" si="1"/>
        <v>0.16244212962962995</v>
      </c>
      <c r="BA44" s="22"/>
    </row>
    <row r="45" spans="1:53" ht="14.25" customHeight="1">
      <c r="A45" s="3"/>
      <c r="B45" s="4">
        <v>37</v>
      </c>
      <c r="C45" s="4"/>
      <c r="D45" s="4"/>
      <c r="E45" s="4"/>
      <c r="F45" s="10">
        <v>0.006944444444444444</v>
      </c>
      <c r="G45" s="10">
        <v>0.5458333333333333</v>
      </c>
      <c r="H45" s="7">
        <v>0.5597337962962963</v>
      </c>
      <c r="I45" s="10">
        <v>0.01390046296296299</v>
      </c>
      <c r="J45" s="7">
        <v>0.5618055555555556</v>
      </c>
      <c r="K45" s="7">
        <v>0.577025462962963</v>
      </c>
      <c r="L45" s="10">
        <v>0.015219907407407418</v>
      </c>
      <c r="M45" s="10">
        <v>0.009027777777777779</v>
      </c>
      <c r="N45" s="7">
        <v>0.5833333333333334</v>
      </c>
      <c r="O45" s="7">
        <v>0.6168981481481481</v>
      </c>
      <c r="P45" s="14">
        <v>0.03356481481481477</v>
      </c>
      <c r="Q45" s="13">
        <v>0.6472222222222223</v>
      </c>
      <c r="R45" s="7">
        <v>0.662962962962963</v>
      </c>
      <c r="S45" s="10">
        <v>0.015740740740740722</v>
      </c>
      <c r="T45" s="10">
        <v>0.013888888888888888</v>
      </c>
      <c r="U45" s="10">
        <v>0.001388888888888889</v>
      </c>
      <c r="V45" s="7">
        <v>0.6833333333333332</v>
      </c>
      <c r="W45" s="7">
        <v>0.7035300925925926</v>
      </c>
      <c r="X45" s="10">
        <v>0.020196759259259345</v>
      </c>
      <c r="Y45" s="7">
        <v>0.7076388888888889</v>
      </c>
      <c r="Z45" s="7">
        <v>0.7108796296296296</v>
      </c>
      <c r="AA45" s="10">
        <v>0.003240740740740655</v>
      </c>
      <c r="AB45" s="10">
        <v>0</v>
      </c>
      <c r="AC45" s="7">
        <v>0.7115740740740741</v>
      </c>
      <c r="AD45" s="7">
        <v>0.7242129629629629</v>
      </c>
      <c r="AE45" s="10">
        <v>0.012638888888888755</v>
      </c>
      <c r="AF45" s="7">
        <v>0.7249074074074073</v>
      </c>
      <c r="AG45" s="7">
        <v>0.7358796296296296</v>
      </c>
      <c r="AH45" s="10">
        <v>0.010972222222222272</v>
      </c>
      <c r="AI45" s="10">
        <v>0.009027777777777779</v>
      </c>
      <c r="AJ45" s="7">
        <v>0.7368055555555556</v>
      </c>
      <c r="AK45" s="7">
        <v>0.7645023148148148</v>
      </c>
      <c r="AL45" s="10">
        <v>0.027696759259259185</v>
      </c>
      <c r="AM45" s="7">
        <v>0.7756944444444445</v>
      </c>
      <c r="AN45" s="7">
        <v>0.8454861111111112</v>
      </c>
      <c r="AO45" s="10">
        <v>0</v>
      </c>
      <c r="AP45" s="7">
        <v>0.8483796296296297</v>
      </c>
      <c r="AQ45" s="7"/>
      <c r="AR45" s="10">
        <v>-0.8483796296296297</v>
      </c>
      <c r="AS45" s="7"/>
      <c r="AT45" s="7"/>
      <c r="AU45" s="10">
        <v>0</v>
      </c>
      <c r="AV45" s="10">
        <v>0</v>
      </c>
      <c r="AW45" s="16"/>
      <c r="AX45" s="16"/>
      <c r="AY45" s="10">
        <v>0</v>
      </c>
      <c r="AZ45" s="10">
        <f t="shared" si="1"/>
        <v>-0.6688194444444446</v>
      </c>
      <c r="BA45" s="22"/>
    </row>
    <row r="46" spans="1:53" ht="14.25" customHeight="1">
      <c r="A46" s="3"/>
      <c r="B46" s="4">
        <v>40</v>
      </c>
      <c r="C46" s="4"/>
      <c r="D46" s="4"/>
      <c r="E46" s="4"/>
      <c r="F46" s="10">
        <v>0</v>
      </c>
      <c r="G46" s="10">
        <v>0.5430555555555555</v>
      </c>
      <c r="H46" s="7">
        <v>0.5597337962962963</v>
      </c>
      <c r="I46" s="10">
        <v>0.016678240740740757</v>
      </c>
      <c r="J46" s="7">
        <v>0.5618055555555556</v>
      </c>
      <c r="K46" s="7">
        <v>0.5771990740740741</v>
      </c>
      <c r="L46" s="10">
        <v>0.015393518518518556</v>
      </c>
      <c r="M46" s="10">
        <v>0.009722222222222222</v>
      </c>
      <c r="N46" s="7">
        <v>0.5833333333333334</v>
      </c>
      <c r="O46" s="7">
        <v>0.6201967592592593</v>
      </c>
      <c r="P46" s="14">
        <v>0.03686342592592595</v>
      </c>
      <c r="Q46" s="13">
        <v>0.6465277777777778</v>
      </c>
      <c r="R46" s="7">
        <v>0.662962962962963</v>
      </c>
      <c r="S46" s="10">
        <v>0.016435185185185164</v>
      </c>
      <c r="T46" s="10">
        <v>0.013888888888888888</v>
      </c>
      <c r="U46" s="10">
        <v>0.0020833333333333333</v>
      </c>
      <c r="V46" s="7">
        <v>0.6833333333333332</v>
      </c>
      <c r="W46" s="7">
        <v>0.7037037037037037</v>
      </c>
      <c r="X46" s="10">
        <v>0.020370370370370483</v>
      </c>
      <c r="Y46" s="7">
        <v>0.7083333333333334</v>
      </c>
      <c r="Z46" s="7">
        <v>0.7113425925925926</v>
      </c>
      <c r="AA46" s="10">
        <v>0.0030092592592592116</v>
      </c>
      <c r="AB46" s="10">
        <v>0</v>
      </c>
      <c r="AC46" s="7">
        <v>0.7118055555555555</v>
      </c>
      <c r="AD46" s="7">
        <v>0.7253703703703703</v>
      </c>
      <c r="AE46" s="10">
        <v>0.013564814814814863</v>
      </c>
      <c r="AF46" s="7">
        <v>0.7256944444444445</v>
      </c>
      <c r="AG46" s="7">
        <v>0.7282175925925927</v>
      </c>
      <c r="AH46" s="10">
        <v>0.0025231481481481355</v>
      </c>
      <c r="AI46" s="10">
        <v>0.0006944444444444445</v>
      </c>
      <c r="AJ46" s="7">
        <v>0.7291666666666666</v>
      </c>
      <c r="AK46" s="7">
        <v>0.7521412037037036</v>
      </c>
      <c r="AL46" s="10">
        <v>0.022974537037037</v>
      </c>
      <c r="AM46" s="7">
        <v>0.7604166666666666</v>
      </c>
      <c r="AN46" s="7">
        <v>0.8261226851851852</v>
      </c>
      <c r="AO46" s="10">
        <v>0</v>
      </c>
      <c r="AP46" s="7">
        <v>0.8277777777777778</v>
      </c>
      <c r="AQ46" s="7">
        <v>0.8499421296296297</v>
      </c>
      <c r="AR46" s="10">
        <v>0.022164351851851838</v>
      </c>
      <c r="AS46" s="7">
        <v>0.8513888888888889</v>
      </c>
      <c r="AT46" s="7">
        <v>0.8602893518518518</v>
      </c>
      <c r="AU46" s="10">
        <v>0.008900462962962985</v>
      </c>
      <c r="AV46" s="10">
        <v>0.003472222222222222</v>
      </c>
      <c r="AW46" s="16">
        <v>0.8611111111111112</v>
      </c>
      <c r="AX46" s="16">
        <v>0.8723958333333334</v>
      </c>
      <c r="AY46" s="10">
        <v>0.01128472222222221</v>
      </c>
      <c r="AZ46" s="10">
        <f t="shared" si="1"/>
        <v>0.20613425925925938</v>
      </c>
      <c r="BA46" s="22"/>
    </row>
    <row r="47" spans="1:53" ht="14.25" customHeight="1">
      <c r="A47" s="3"/>
      <c r="B47" s="4">
        <v>35</v>
      </c>
      <c r="C47" s="4"/>
      <c r="D47" s="4"/>
      <c r="E47" s="4"/>
      <c r="F47" s="10">
        <v>0.006944444444444444</v>
      </c>
      <c r="G47" s="10">
        <v>0.548611111111111</v>
      </c>
      <c r="H47" s="7">
        <v>0.5627662037037037</v>
      </c>
      <c r="I47" s="10">
        <v>0.014155092592592622</v>
      </c>
      <c r="J47" s="7">
        <v>0.5645833333333333</v>
      </c>
      <c r="K47" s="7">
        <v>0.577025462962963</v>
      </c>
      <c r="L47" s="10">
        <v>0.01244212962962965</v>
      </c>
      <c r="M47" s="10">
        <v>0.00625</v>
      </c>
      <c r="N47" s="7">
        <v>0.5833333333333334</v>
      </c>
      <c r="O47" s="7">
        <v>0.6289930555555555</v>
      </c>
      <c r="P47" s="10">
        <v>0.04565972222222214</v>
      </c>
      <c r="Q47" s="7">
        <v>0.6465277777777778</v>
      </c>
      <c r="R47" s="7">
        <v>0.662962962962963</v>
      </c>
      <c r="S47" s="10">
        <v>0.016435185185185164</v>
      </c>
      <c r="T47" s="10">
        <v>0.013888888888888888</v>
      </c>
      <c r="U47" s="10">
        <v>0.0020833333333333333</v>
      </c>
      <c r="V47" s="7">
        <v>0.6833333333333332</v>
      </c>
      <c r="W47" s="7">
        <v>0.7162268518518519</v>
      </c>
      <c r="X47" s="10">
        <v>0.03289351851851863</v>
      </c>
      <c r="Y47" s="7">
        <v>0.71875</v>
      </c>
      <c r="Z47" s="7">
        <v>0.7215277777777778</v>
      </c>
      <c r="AA47" s="10">
        <v>0.002777777777777768</v>
      </c>
      <c r="AB47" s="10">
        <v>0</v>
      </c>
      <c r="AC47" s="7">
        <v>0.7219328703703703</v>
      </c>
      <c r="AD47" s="7">
        <v>0.7368171296296296</v>
      </c>
      <c r="AE47" s="10">
        <v>0.014884259259259291</v>
      </c>
      <c r="AF47" s="7">
        <v>0.7375115740740741</v>
      </c>
      <c r="AG47" s="7">
        <v>0.7392361111111111</v>
      </c>
      <c r="AH47" s="10">
        <v>0.0017245370370370106</v>
      </c>
      <c r="AI47" s="10">
        <v>0</v>
      </c>
      <c r="AJ47" s="7">
        <v>0.7402777777777777</v>
      </c>
      <c r="AK47" s="7">
        <v>0.7630208333333334</v>
      </c>
      <c r="AL47" s="10">
        <v>0.02274305555555567</v>
      </c>
      <c r="AM47" s="7">
        <v>0.7631944444444444</v>
      </c>
      <c r="AN47" s="7">
        <v>0.8513425925925926</v>
      </c>
      <c r="AO47" s="10">
        <v>0</v>
      </c>
      <c r="AP47" s="7">
        <v>0.8524305555555555</v>
      </c>
      <c r="AQ47" s="7">
        <v>0.41950231481481487</v>
      </c>
      <c r="AR47" s="10">
        <v>-0.4329282407407406</v>
      </c>
      <c r="AS47" s="7"/>
      <c r="AT47" s="7"/>
      <c r="AU47" s="10">
        <v>0</v>
      </c>
      <c r="AV47" s="10">
        <v>0</v>
      </c>
      <c r="AW47" s="16"/>
      <c r="AX47" s="16"/>
      <c r="AY47" s="10">
        <v>0</v>
      </c>
      <c r="AZ47" s="10">
        <f t="shared" si="1"/>
        <v>-0.2539351851851849</v>
      </c>
      <c r="BA47" s="22"/>
    </row>
    <row r="48" spans="1:53" ht="14.25" customHeight="1">
      <c r="A48" s="3"/>
      <c r="B48" s="4">
        <v>34</v>
      </c>
      <c r="C48" s="4"/>
      <c r="D48" s="4"/>
      <c r="E48" s="4"/>
      <c r="F48" s="10">
        <v>0.006944444444444444</v>
      </c>
      <c r="G48" s="10">
        <v>0.55</v>
      </c>
      <c r="H48" s="7">
        <v>0.5631944444444444</v>
      </c>
      <c r="I48" s="10">
        <v>0.013194444444444398</v>
      </c>
      <c r="J48" s="7">
        <v>0.5645833333333333</v>
      </c>
      <c r="K48" s="7">
        <v>0.577025462962963</v>
      </c>
      <c r="L48" s="10">
        <v>0.01244212962962965</v>
      </c>
      <c r="M48" s="10">
        <v>0.00625</v>
      </c>
      <c r="N48" s="7">
        <v>0.5833333333333334</v>
      </c>
      <c r="O48" s="7">
        <v>0.621875</v>
      </c>
      <c r="P48" s="14">
        <v>0.038541666666666585</v>
      </c>
      <c r="Q48" s="13">
        <v>0.6465277777777778</v>
      </c>
      <c r="R48" s="7">
        <v>0.662962962962963</v>
      </c>
      <c r="S48" s="10">
        <v>0.016435185185185164</v>
      </c>
      <c r="T48" s="10">
        <v>0.013888888888888888</v>
      </c>
      <c r="U48" s="10">
        <v>0.0020833333333333333</v>
      </c>
      <c r="V48" s="7">
        <v>0.6833333333333332</v>
      </c>
      <c r="W48" s="7">
        <v>0.7038078703703704</v>
      </c>
      <c r="X48" s="10">
        <v>0.020474537037037166</v>
      </c>
      <c r="Y48" s="7">
        <v>0.7083333333333334</v>
      </c>
      <c r="Z48" s="7">
        <v>0.7113425925925926</v>
      </c>
      <c r="AA48" s="10">
        <v>0.0030092592592592116</v>
      </c>
      <c r="AB48" s="10">
        <v>0</v>
      </c>
      <c r="AC48" s="7">
        <v>0.7118055555555555</v>
      </c>
      <c r="AD48" s="7">
        <v>0.7259722222222221</v>
      </c>
      <c r="AE48" s="10">
        <v>0.01416666666666666</v>
      </c>
      <c r="AF48" s="13"/>
      <c r="AG48" s="7"/>
      <c r="AH48" s="10">
        <v>0</v>
      </c>
      <c r="AI48" s="10">
        <v>0</v>
      </c>
      <c r="AJ48" s="7"/>
      <c r="AK48" s="7"/>
      <c r="AL48" s="10">
        <v>0</v>
      </c>
      <c r="AM48" s="7"/>
      <c r="AN48" s="7"/>
      <c r="AO48" s="10">
        <v>0</v>
      </c>
      <c r="AP48" s="7"/>
      <c r="AQ48" s="7"/>
      <c r="AR48" s="10">
        <v>0</v>
      </c>
      <c r="AS48" s="7"/>
      <c r="AT48" s="7"/>
      <c r="AU48" s="10">
        <v>0</v>
      </c>
      <c r="AV48" s="10">
        <v>0</v>
      </c>
      <c r="AW48" s="16"/>
      <c r="AX48" s="16"/>
      <c r="AY48" s="10">
        <v>0</v>
      </c>
      <c r="AZ48" s="10">
        <f t="shared" si="1"/>
        <v>0.13354166666666661</v>
      </c>
      <c r="BA48" s="22"/>
    </row>
    <row r="49" spans="1:53" ht="14.25" customHeight="1">
      <c r="A49" s="3"/>
      <c r="B49" s="4">
        <v>111</v>
      </c>
      <c r="C49" s="4"/>
      <c r="D49" s="4"/>
      <c r="E49" s="4"/>
      <c r="F49" s="10">
        <v>0</v>
      </c>
      <c r="G49" s="10">
        <v>0.5513888888888888</v>
      </c>
      <c r="H49" s="7">
        <v>0.559849537037037</v>
      </c>
      <c r="I49" s="10">
        <v>0.008460648148148175</v>
      </c>
      <c r="J49" s="7">
        <v>0.5618055555555556</v>
      </c>
      <c r="K49" s="7">
        <v>0.5675347222222222</v>
      </c>
      <c r="L49" s="10">
        <v>0.005729166666666674</v>
      </c>
      <c r="M49" s="10">
        <v>0</v>
      </c>
      <c r="N49" s="7">
        <v>0.56875</v>
      </c>
      <c r="O49" s="7">
        <v>0.6034143518518519</v>
      </c>
      <c r="P49" s="10">
        <v>0.034664351851851904</v>
      </c>
      <c r="Q49" s="7">
        <v>0.6083333333333333</v>
      </c>
      <c r="R49" s="7">
        <v>0.6184027777777777</v>
      </c>
      <c r="S49" s="10">
        <v>0.010069444444444464</v>
      </c>
      <c r="T49" s="10">
        <v>0.013888888888888888</v>
      </c>
      <c r="U49" s="10">
        <v>0.003472222222222222</v>
      </c>
      <c r="V49" s="7">
        <v>0.6229166666666667</v>
      </c>
      <c r="W49" s="7">
        <v>0.6410648148148148</v>
      </c>
      <c r="X49" s="10">
        <v>0.018148148148148135</v>
      </c>
      <c r="Y49" s="7">
        <v>0.6451388888888888</v>
      </c>
      <c r="Z49" s="7">
        <v>0.6483796296296297</v>
      </c>
      <c r="AA49" s="10">
        <v>0.0032407407407408773</v>
      </c>
      <c r="AB49" s="10">
        <v>0</v>
      </c>
      <c r="AC49" s="7">
        <v>0.6597222222222222</v>
      </c>
      <c r="AD49" s="7">
        <v>0.6606944444444445</v>
      </c>
      <c r="AE49" s="10">
        <v>0.0009722222222222632</v>
      </c>
      <c r="AF49" s="7">
        <v>0.6666666666666666</v>
      </c>
      <c r="AG49" s="7">
        <v>0.66875</v>
      </c>
      <c r="AH49" s="10">
        <v>0.002083333333333326</v>
      </c>
      <c r="AI49" s="10">
        <v>0</v>
      </c>
      <c r="AJ49" s="7">
        <v>0.6701388888888888</v>
      </c>
      <c r="AK49" s="7">
        <v>0.6871875</v>
      </c>
      <c r="AL49" s="10">
        <v>0.01704861111111111</v>
      </c>
      <c r="AM49" s="7">
        <v>0.6921296296296297</v>
      </c>
      <c r="AN49" s="7">
        <v>0.7626851851851852</v>
      </c>
      <c r="AO49" s="10">
        <v>0</v>
      </c>
      <c r="AP49" s="7">
        <v>0.7632291666666666</v>
      </c>
      <c r="AQ49" s="7">
        <v>0.7818287037037037</v>
      </c>
      <c r="AR49" s="10">
        <v>0.018599537037037095</v>
      </c>
      <c r="AS49" s="7">
        <v>0.7861111111111111</v>
      </c>
      <c r="AT49" s="7">
        <v>0.7977430555555555</v>
      </c>
      <c r="AU49" s="10">
        <v>0.011631944444444375</v>
      </c>
      <c r="AV49" s="10">
        <v>0.0006944444444444445</v>
      </c>
      <c r="AW49" s="16">
        <v>0.7986111111111112</v>
      </c>
      <c r="AX49" s="16">
        <v>0.8090277777777778</v>
      </c>
      <c r="AY49" s="10">
        <v>0.01041666666666663</v>
      </c>
      <c r="AZ49" s="10">
        <f t="shared" si="1"/>
        <v>0.14523148148148168</v>
      </c>
      <c r="BA49" s="22"/>
    </row>
    <row r="50" spans="1:53" ht="14.25" customHeight="1">
      <c r="A50" s="3"/>
      <c r="B50" s="4">
        <v>102</v>
      </c>
      <c r="C50" s="4"/>
      <c r="D50" s="4"/>
      <c r="E50" s="4"/>
      <c r="F50" s="10">
        <v>0</v>
      </c>
      <c r="G50" s="10">
        <v>0.5541666666666667</v>
      </c>
      <c r="H50" s="7">
        <v>0.5644444444444444</v>
      </c>
      <c r="I50" s="10">
        <v>0.010277777777777719</v>
      </c>
      <c r="J50" s="7">
        <v>0.5680555555555555</v>
      </c>
      <c r="K50" s="7">
        <v>0.5746527777777778</v>
      </c>
      <c r="L50" s="10">
        <v>0.006597222222222254</v>
      </c>
      <c r="M50" s="10">
        <v>0.0006944444444444445</v>
      </c>
      <c r="N50" s="7">
        <v>0.5805555555555556</v>
      </c>
      <c r="O50" s="7">
        <v>0.6175810185185185</v>
      </c>
      <c r="P50" s="10">
        <v>0.03702546296296294</v>
      </c>
      <c r="Q50" s="7">
        <v>0.6319444444444444</v>
      </c>
      <c r="R50" s="7">
        <v>0.6414351851851852</v>
      </c>
      <c r="S50" s="10">
        <v>0.009490740740740744</v>
      </c>
      <c r="T50" s="10">
        <v>0.013888888888888888</v>
      </c>
      <c r="U50" s="10">
        <v>0.004861111111111111</v>
      </c>
      <c r="V50" s="7">
        <v>0.6513888888888889</v>
      </c>
      <c r="W50" s="7">
        <v>0.6701967592592593</v>
      </c>
      <c r="X50" s="10">
        <v>0.01880787037037035</v>
      </c>
      <c r="Y50" s="7">
        <v>0.6784722222222223</v>
      </c>
      <c r="Z50" s="7">
        <v>0.6814236111111112</v>
      </c>
      <c r="AA50" s="10">
        <v>0.002951388888888906</v>
      </c>
      <c r="AB50" s="10">
        <v>0</v>
      </c>
      <c r="AC50" s="7">
        <v>0.6821180555555556</v>
      </c>
      <c r="AD50" s="7">
        <v>0.6933449074074075</v>
      </c>
      <c r="AE50" s="10">
        <v>0.011226851851851904</v>
      </c>
      <c r="AF50" s="7">
        <v>0.6986111111111111</v>
      </c>
      <c r="AG50" s="7">
        <v>0.7003472222222222</v>
      </c>
      <c r="AH50" s="10">
        <v>0.0017361111111111605</v>
      </c>
      <c r="AI50" s="10">
        <v>0</v>
      </c>
      <c r="AJ50" s="7">
        <v>0.7006944444444444</v>
      </c>
      <c r="AK50" s="7">
        <v>0.7170717592592593</v>
      </c>
      <c r="AL50" s="10">
        <v>0.01637731481481486</v>
      </c>
      <c r="AM50" s="7">
        <v>0.7326388888888888</v>
      </c>
      <c r="AN50" s="7">
        <v>0.7748379629629629</v>
      </c>
      <c r="AO50" s="10">
        <v>0</v>
      </c>
      <c r="AP50" s="7">
        <v>0.7820486111111111</v>
      </c>
      <c r="AQ50" s="7">
        <v>0.8000347222222222</v>
      </c>
      <c r="AR50" s="10">
        <v>0.017986111111111036</v>
      </c>
      <c r="AS50" s="7">
        <v>0.8027777777777777</v>
      </c>
      <c r="AT50" s="7">
        <v>0.815</v>
      </c>
      <c r="AU50" s="10">
        <v>0.012222222222222245</v>
      </c>
      <c r="AV50" s="10">
        <v>0</v>
      </c>
      <c r="AW50" s="16">
        <v>0.815625</v>
      </c>
      <c r="AX50" s="16">
        <v>0.8268402777777778</v>
      </c>
      <c r="AY50" s="10">
        <v>0.011215277777777755</v>
      </c>
      <c r="AZ50" s="10">
        <f t="shared" si="1"/>
        <v>0.1614699074074074</v>
      </c>
      <c r="BA50" s="22"/>
    </row>
    <row r="51" spans="1:53" ht="14.25" customHeight="1">
      <c r="A51" s="3"/>
      <c r="B51" s="4">
        <v>107</v>
      </c>
      <c r="C51" s="4"/>
      <c r="D51" s="4"/>
      <c r="E51" s="4"/>
      <c r="F51" s="10">
        <v>0</v>
      </c>
      <c r="G51" s="10">
        <v>0.5555555555555556</v>
      </c>
      <c r="H51" s="7">
        <v>0.5661458333333333</v>
      </c>
      <c r="I51" s="10">
        <v>0.010590277777777768</v>
      </c>
      <c r="J51" s="7">
        <v>0.56875</v>
      </c>
      <c r="K51" s="7">
        <v>0.575462962962963</v>
      </c>
      <c r="L51" s="10">
        <v>0.006712962962962976</v>
      </c>
      <c r="M51" s="10">
        <v>0.0006944444444444445</v>
      </c>
      <c r="N51" s="7">
        <v>0.5847222222222223</v>
      </c>
      <c r="O51" s="7">
        <v>0.627199074074074</v>
      </c>
      <c r="P51" s="10">
        <v>0.04247685185185179</v>
      </c>
      <c r="Q51" s="7">
        <v>0.6326388888888889</v>
      </c>
      <c r="R51" s="7">
        <v>0.6451388888888888</v>
      </c>
      <c r="S51" s="10">
        <v>0.0125</v>
      </c>
      <c r="T51" s="10">
        <v>0.013888888888888888</v>
      </c>
      <c r="U51" s="10">
        <v>0.001388888888888889</v>
      </c>
      <c r="V51" s="7">
        <v>0.6520833333333333</v>
      </c>
      <c r="W51" s="7">
        <v>0.675462962962963</v>
      </c>
      <c r="X51" s="10">
        <v>0.023379629629629695</v>
      </c>
      <c r="Y51" s="7">
        <v>0.68125</v>
      </c>
      <c r="Z51" s="7">
        <v>0.6840277777777778</v>
      </c>
      <c r="AA51" s="10">
        <v>0.002777777777777768</v>
      </c>
      <c r="AB51" s="10">
        <v>0</v>
      </c>
      <c r="AC51" s="7">
        <v>0.6847222222222222</v>
      </c>
      <c r="AD51" s="7">
        <v>0.6980092592592593</v>
      </c>
      <c r="AE51" s="10">
        <v>0.013287037037037042</v>
      </c>
      <c r="AF51" s="7">
        <v>0.7013888888888888</v>
      </c>
      <c r="AG51" s="7">
        <v>0.7030092592592593</v>
      </c>
      <c r="AH51" s="10">
        <v>0.0016203703703704386</v>
      </c>
      <c r="AI51" s="10">
        <v>0</v>
      </c>
      <c r="AJ51" s="7">
        <v>0.7034722222222222</v>
      </c>
      <c r="AK51" s="7">
        <v>0.7225694444444444</v>
      </c>
      <c r="AL51" s="10">
        <v>0.01909722222222221</v>
      </c>
      <c r="AM51" s="7">
        <v>0.7270833333333333</v>
      </c>
      <c r="AN51" s="7">
        <v>0.7687268518518519</v>
      </c>
      <c r="AO51" s="10">
        <v>0</v>
      </c>
      <c r="AP51" s="7">
        <v>0.7694444444444444</v>
      </c>
      <c r="AQ51" s="7">
        <v>0.7917476851851851</v>
      </c>
      <c r="AR51" s="10">
        <v>0.02230324074074075</v>
      </c>
      <c r="AS51" s="7">
        <v>0.7972222222222222</v>
      </c>
      <c r="AT51" s="7">
        <v>0.8090740740740742</v>
      </c>
      <c r="AU51" s="10">
        <v>0.011851851851852002</v>
      </c>
      <c r="AV51" s="10">
        <v>0</v>
      </c>
      <c r="AW51" s="16">
        <v>0.8104166666666667</v>
      </c>
      <c r="AX51" s="16">
        <v>0.8208333333333333</v>
      </c>
      <c r="AY51" s="10">
        <v>0.01041666666666663</v>
      </c>
      <c r="AZ51" s="10">
        <f t="shared" si="1"/>
        <v>0.1790972222222224</v>
      </c>
      <c r="BA51" s="22"/>
    </row>
    <row r="52" spans="1:53" ht="14.25" customHeight="1">
      <c r="A52" s="3"/>
      <c r="B52" s="4">
        <v>109</v>
      </c>
      <c r="C52" s="4"/>
      <c r="D52" s="4"/>
      <c r="E52" s="4"/>
      <c r="F52" s="10">
        <v>0.006944444444444444</v>
      </c>
      <c r="G52" s="10">
        <v>0.5597222222222222</v>
      </c>
      <c r="H52" s="7">
        <v>0.5706018518518519</v>
      </c>
      <c r="I52" s="10">
        <v>0.010879629629629628</v>
      </c>
      <c r="J52" s="7">
        <v>0.5708333333333333</v>
      </c>
      <c r="K52" s="7">
        <v>0.578738425925926</v>
      </c>
      <c r="L52" s="10">
        <v>0.007905092592592644</v>
      </c>
      <c r="M52" s="10">
        <v>0.0020833333333333333</v>
      </c>
      <c r="N52" s="7">
        <v>0.5861111111111111</v>
      </c>
      <c r="O52" s="7">
        <v>0.6277777777777778</v>
      </c>
      <c r="P52" s="10">
        <v>0.04166666666666663</v>
      </c>
      <c r="Q52" s="7">
        <v>0.6743055555555556</v>
      </c>
      <c r="R52" s="7">
        <v>0.6918981481481481</v>
      </c>
      <c r="S52" s="10">
        <v>0.017592592592592493</v>
      </c>
      <c r="T52" s="10">
        <v>0.013888888888888888</v>
      </c>
      <c r="U52" s="10">
        <v>0.003472222222222222</v>
      </c>
      <c r="V52" s="7">
        <v>0.7125</v>
      </c>
      <c r="W52" s="7">
        <v>0.7356481481481482</v>
      </c>
      <c r="X52" s="10">
        <v>0.02314814814814814</v>
      </c>
      <c r="Y52" s="7">
        <v>0.7375</v>
      </c>
      <c r="Z52" s="7">
        <v>0.7403356481481481</v>
      </c>
      <c r="AA52" s="10">
        <v>0.0028356481481480733</v>
      </c>
      <c r="AB52" s="10">
        <v>0</v>
      </c>
      <c r="AC52" s="7">
        <v>0.7404513888888888</v>
      </c>
      <c r="AD52" s="7">
        <v>0.7511574074074074</v>
      </c>
      <c r="AE52" s="10">
        <v>0.0107060185185186</v>
      </c>
      <c r="AF52" s="7">
        <v>0.7531828703703703</v>
      </c>
      <c r="AG52" s="7">
        <v>0.7557407407407407</v>
      </c>
      <c r="AH52" s="10">
        <v>0.002557870370370363</v>
      </c>
      <c r="AI52" s="10">
        <v>0.0006944444444444445</v>
      </c>
      <c r="AJ52" s="7">
        <v>0.75625</v>
      </c>
      <c r="AK52" s="7">
        <v>0.7715277777777777</v>
      </c>
      <c r="AL52" s="10">
        <v>0.015277777777777724</v>
      </c>
      <c r="AM52" s="7">
        <v>0.7888888888888889</v>
      </c>
      <c r="AN52" s="7">
        <v>0.8673032407407407</v>
      </c>
      <c r="AO52" s="10">
        <v>0</v>
      </c>
      <c r="AP52" s="7">
        <v>0.8679398148148149</v>
      </c>
      <c r="AQ52" s="7">
        <v>0.8896180555555556</v>
      </c>
      <c r="AR52" s="10">
        <v>0.021678240740740762</v>
      </c>
      <c r="AS52" s="7">
        <v>0.8965277777777777</v>
      </c>
      <c r="AT52" s="7">
        <v>0.9084375</v>
      </c>
      <c r="AU52" s="10">
        <v>0.011909722222222308</v>
      </c>
      <c r="AV52" s="10">
        <v>0.0006944444444444445</v>
      </c>
      <c r="AW52" s="16">
        <v>0.9090277777777778</v>
      </c>
      <c r="AX52" s="16">
        <v>0.9166666666666666</v>
      </c>
      <c r="AY52" s="10">
        <v>0.007638888888888862</v>
      </c>
      <c r="AZ52" s="10">
        <f t="shared" si="1"/>
        <v>0.18768518518518512</v>
      </c>
      <c r="BA52" s="22"/>
    </row>
    <row r="53" spans="1:53" ht="14.25" customHeight="1">
      <c r="A53" s="3"/>
      <c r="B53" s="4">
        <v>104</v>
      </c>
      <c r="C53" s="4"/>
      <c r="D53" s="4"/>
      <c r="E53" s="4"/>
      <c r="F53" s="10">
        <v>0</v>
      </c>
      <c r="G53" s="10">
        <v>0.5569444444444445</v>
      </c>
      <c r="H53" s="7">
        <v>0.5710069444444444</v>
      </c>
      <c r="I53" s="10">
        <v>0.0140625</v>
      </c>
      <c r="J53" s="7">
        <v>0.5715277777777777</v>
      </c>
      <c r="K53" s="7">
        <v>0.578587962962963</v>
      </c>
      <c r="L53" s="10">
        <v>0.007060185185185253</v>
      </c>
      <c r="M53" s="10">
        <v>0.001388888888888889</v>
      </c>
      <c r="N53" s="7">
        <v>0.5875</v>
      </c>
      <c r="O53" s="7">
        <v>0.6291550925925926</v>
      </c>
      <c r="P53" s="10">
        <v>0.04165509259259259</v>
      </c>
      <c r="Q53" s="7">
        <v>0.633449074074074</v>
      </c>
      <c r="R53" s="7">
        <v>0.6471064814814814</v>
      </c>
      <c r="S53" s="10">
        <v>0.013657407407407396</v>
      </c>
      <c r="T53" s="10">
        <v>0.013888888888888888</v>
      </c>
      <c r="U53" s="10">
        <v>0.0006944444444444445</v>
      </c>
      <c r="V53" s="7">
        <v>0.6534722222222222</v>
      </c>
      <c r="W53" s="7">
        <v>0.6717592592592593</v>
      </c>
      <c r="X53" s="10">
        <v>0.018287037037037046</v>
      </c>
      <c r="Y53" s="7">
        <v>0.6798611111111111</v>
      </c>
      <c r="Z53" s="7">
        <v>0.6829282407407408</v>
      </c>
      <c r="AA53" s="10">
        <v>0.003067129629629628</v>
      </c>
      <c r="AB53" s="10">
        <v>0</v>
      </c>
      <c r="AC53" s="7">
        <v>0.6831018518518519</v>
      </c>
      <c r="AD53" s="7">
        <v>0.6947800925925925</v>
      </c>
      <c r="AE53" s="10">
        <v>0.011678240740740642</v>
      </c>
      <c r="AF53" s="7">
        <v>0.7</v>
      </c>
      <c r="AG53" s="7">
        <v>0.701736111111111</v>
      </c>
      <c r="AH53" s="10">
        <v>0.0017361111111110494</v>
      </c>
      <c r="AI53" s="10">
        <v>0</v>
      </c>
      <c r="AJ53" s="7">
        <v>0.7020833333333334</v>
      </c>
      <c r="AK53" s="7">
        <v>0.7191550925925926</v>
      </c>
      <c r="AL53" s="10">
        <v>0.01707175925925919</v>
      </c>
      <c r="AM53" s="7">
        <v>0.7256944444444445</v>
      </c>
      <c r="AN53" s="7">
        <v>0.7678935185185186</v>
      </c>
      <c r="AO53" s="10">
        <v>0</v>
      </c>
      <c r="AP53" s="7">
        <v>0.7683101851851851</v>
      </c>
      <c r="AQ53" s="7">
        <v>0.7894560185185185</v>
      </c>
      <c r="AR53" s="10">
        <v>0.02114583333333342</v>
      </c>
      <c r="AS53" s="7">
        <v>0.7944444444444444</v>
      </c>
      <c r="AT53" s="7">
        <v>0.8064699074074074</v>
      </c>
      <c r="AU53" s="10">
        <v>0.01202546296296303</v>
      </c>
      <c r="AV53" s="10">
        <v>0</v>
      </c>
      <c r="AW53" s="16">
        <v>0.8097222222222222</v>
      </c>
      <c r="AX53" s="16">
        <v>0.8196180555555556</v>
      </c>
      <c r="AY53" s="10">
        <v>0.009895833333333326</v>
      </c>
      <c r="AZ53" s="10">
        <f t="shared" si="1"/>
        <v>0.1734259259259259</v>
      </c>
      <c r="BA53" s="22"/>
    </row>
    <row r="54" spans="1:53" ht="14.25" customHeight="1">
      <c r="A54" s="3"/>
      <c r="B54" s="4">
        <v>103</v>
      </c>
      <c r="C54" s="4"/>
      <c r="D54" s="4"/>
      <c r="E54" s="4"/>
      <c r="F54" s="10">
        <v>0</v>
      </c>
      <c r="G54" s="10">
        <v>0.5527777777777778</v>
      </c>
      <c r="H54" s="7">
        <v>0.5712962962962963</v>
      </c>
      <c r="I54" s="10">
        <v>0.01851851851851849</v>
      </c>
      <c r="J54" s="7">
        <v>0.5715277777777777</v>
      </c>
      <c r="K54" s="7">
        <v>0.5790509259259259</v>
      </c>
      <c r="L54" s="10">
        <v>0.00752314814814814</v>
      </c>
      <c r="M54" s="10">
        <v>0.001388888888888889</v>
      </c>
      <c r="N54" s="7">
        <v>0.5888888888888889</v>
      </c>
      <c r="O54" s="7">
        <v>0.6291666666666667</v>
      </c>
      <c r="P54" s="10">
        <v>0.040277777777777746</v>
      </c>
      <c r="Q54" s="7">
        <v>0.6347222222222222</v>
      </c>
      <c r="R54" s="7">
        <v>0.6469907407407408</v>
      </c>
      <c r="S54" s="10">
        <v>0.012268518518518623</v>
      </c>
      <c r="T54" s="10">
        <v>0.013888888888888888</v>
      </c>
      <c r="U54" s="10">
        <v>0.0020833333333333333</v>
      </c>
      <c r="V54" s="7">
        <v>0.6576388888888889</v>
      </c>
      <c r="W54" s="7">
        <v>0.6803125</v>
      </c>
      <c r="X54" s="10">
        <v>0.022673611111111103</v>
      </c>
      <c r="Y54" s="7">
        <v>0.6840277777777778</v>
      </c>
      <c r="Z54" s="7">
        <v>0.6871527777777778</v>
      </c>
      <c r="AA54" s="10">
        <v>0.0031250000000000444</v>
      </c>
      <c r="AB54" s="10">
        <v>0</v>
      </c>
      <c r="AC54" s="7">
        <v>0.6873263888888889</v>
      </c>
      <c r="AD54" s="7">
        <v>0.6998611111111112</v>
      </c>
      <c r="AE54" s="10">
        <v>0.012534722222222294</v>
      </c>
      <c r="AF54" s="7">
        <v>0.7027777777777778</v>
      </c>
      <c r="AG54" s="7">
        <v>0.704513888888889</v>
      </c>
      <c r="AH54" s="10">
        <v>0.0017361111111111605</v>
      </c>
      <c r="AI54" s="10">
        <v>0</v>
      </c>
      <c r="AJ54" s="7">
        <v>0.7048611111111112</v>
      </c>
      <c r="AK54" s="7">
        <v>0.7236111111111111</v>
      </c>
      <c r="AL54" s="10">
        <v>0.018749999999999933</v>
      </c>
      <c r="AM54" s="7">
        <v>0.7326388888888888</v>
      </c>
      <c r="AN54" s="7">
        <v>0.7755208333333333</v>
      </c>
      <c r="AO54" s="10">
        <v>0</v>
      </c>
      <c r="AP54" s="7">
        <v>0.7894328703703705</v>
      </c>
      <c r="AQ54" s="7">
        <v>0.8107407407407408</v>
      </c>
      <c r="AR54" s="10">
        <v>0.021307870370370297</v>
      </c>
      <c r="AS54" s="7">
        <v>0.8145833333333333</v>
      </c>
      <c r="AT54" s="7">
        <v>0.8263888888888888</v>
      </c>
      <c r="AU54" s="10">
        <v>0.011805555555555514</v>
      </c>
      <c r="AV54" s="10">
        <v>0</v>
      </c>
      <c r="AW54" s="16">
        <v>0.8270833333333334</v>
      </c>
      <c r="AX54" s="16">
        <v>0.8368055555555555</v>
      </c>
      <c r="AY54" s="10">
        <v>0.009722222222222077</v>
      </c>
      <c r="AZ54" s="10">
        <f t="shared" si="1"/>
        <v>0.18371527777777763</v>
      </c>
      <c r="BA54" s="22"/>
    </row>
    <row r="55" spans="1:53" ht="14.25" customHeight="1">
      <c r="A55" s="3"/>
      <c r="B55" s="4">
        <v>101</v>
      </c>
      <c r="C55" s="4"/>
      <c r="D55" s="4"/>
      <c r="E55" s="4"/>
      <c r="F55" s="10">
        <v>0.006944444444444444</v>
      </c>
      <c r="G55" s="10">
        <v>0.5583333333333333</v>
      </c>
      <c r="H55" s="7">
        <v>0.571412037037037</v>
      </c>
      <c r="I55" s="10">
        <v>0.013078703703703676</v>
      </c>
      <c r="J55" s="7">
        <v>0.5729166666666666</v>
      </c>
      <c r="K55" s="7">
        <v>0.5789351851851852</v>
      </c>
      <c r="L55" s="10">
        <v>0.006018518518518534</v>
      </c>
      <c r="M55" s="10">
        <v>0</v>
      </c>
      <c r="N55" s="7">
        <v>0.5916666666666667</v>
      </c>
      <c r="O55" s="7">
        <v>0.6300347222222222</v>
      </c>
      <c r="P55" s="10">
        <v>0.03836805555555556</v>
      </c>
      <c r="Q55" s="7">
        <v>0.6402777777777778</v>
      </c>
      <c r="R55" s="7">
        <v>0.6534722222222222</v>
      </c>
      <c r="S55" s="10">
        <v>0.013194444444444398</v>
      </c>
      <c r="T55" s="10">
        <v>0.013888888888888888</v>
      </c>
      <c r="U55" s="10">
        <v>0.0006944444444444445</v>
      </c>
      <c r="V55" s="7">
        <v>0.6645833333333333</v>
      </c>
      <c r="W55" s="7">
        <v>0.6885416666666666</v>
      </c>
      <c r="X55" s="10">
        <v>0.023958333333333304</v>
      </c>
      <c r="Y55" s="7">
        <v>0.6930555555555555</v>
      </c>
      <c r="Z55" s="7">
        <v>0.6961805555555555</v>
      </c>
      <c r="AA55" s="10">
        <v>0.0031249999999999334</v>
      </c>
      <c r="AB55" s="10">
        <v>0</v>
      </c>
      <c r="AC55" s="7">
        <v>0.7055555555555556</v>
      </c>
      <c r="AD55" s="7">
        <v>0.7184606481481483</v>
      </c>
      <c r="AE55" s="10">
        <v>0.012905092592592649</v>
      </c>
      <c r="AF55" s="7">
        <v>0.7263888888888889</v>
      </c>
      <c r="AG55" s="7">
        <v>0.7281481481481481</v>
      </c>
      <c r="AH55" s="10">
        <v>0.0017592592592592382</v>
      </c>
      <c r="AI55" s="10">
        <v>0</v>
      </c>
      <c r="AJ55" s="7">
        <v>0.7361111111111112</v>
      </c>
      <c r="AK55" s="7">
        <v>0.7560763888888888</v>
      </c>
      <c r="AL55" s="10">
        <v>0.01996527777777768</v>
      </c>
      <c r="AM55" s="7">
        <v>0.76875</v>
      </c>
      <c r="AN55" s="7">
        <v>0.8109143518518519</v>
      </c>
      <c r="AO55" s="10">
        <v>0</v>
      </c>
      <c r="AP55" s="7">
        <v>0.8201388888888889</v>
      </c>
      <c r="AQ55" s="7">
        <v>0.8413194444444444</v>
      </c>
      <c r="AR55" s="10">
        <v>0.021180555555555536</v>
      </c>
      <c r="AS55" s="7">
        <v>0.8430555555555556</v>
      </c>
      <c r="AT55" s="7">
        <v>0.8552199074074074</v>
      </c>
      <c r="AU55" s="10">
        <v>0.012164351851851829</v>
      </c>
      <c r="AV55" s="10">
        <v>0</v>
      </c>
      <c r="AW55" s="16">
        <v>0.8576388888888888</v>
      </c>
      <c r="AX55" s="16">
        <v>0.8669675925925926</v>
      </c>
      <c r="AY55" s="10">
        <v>0.009328703703703756</v>
      </c>
      <c r="AZ55" s="10">
        <f t="shared" si="1"/>
        <v>0.18268518518518498</v>
      </c>
      <c r="BA55" s="22"/>
    </row>
    <row r="56" spans="1:53" ht="14.25" customHeight="1">
      <c r="A56" s="3"/>
      <c r="B56" s="4">
        <v>106</v>
      </c>
      <c r="C56" s="4"/>
      <c r="D56" s="4"/>
      <c r="E56" s="4"/>
      <c r="F56" s="10">
        <v>0.006944444444444444</v>
      </c>
      <c r="G56" s="10">
        <v>0.5625</v>
      </c>
      <c r="H56" s="7">
        <v>0.5740740740740741</v>
      </c>
      <c r="I56" s="10">
        <v>0.01157407407407407</v>
      </c>
      <c r="J56" s="7">
        <v>0.5746527777777778</v>
      </c>
      <c r="K56" s="7">
        <v>0.579861111111111</v>
      </c>
      <c r="L56" s="10">
        <v>0.005208333333333259</v>
      </c>
      <c r="M56" s="10">
        <v>0.0006944444444444445</v>
      </c>
      <c r="N56" s="7">
        <v>0.5930555555555556</v>
      </c>
      <c r="O56" s="7">
        <v>0.6450231481481482</v>
      </c>
      <c r="P56" s="10">
        <v>0.05196759259259265</v>
      </c>
      <c r="Q56" s="7">
        <v>0.6576388888888889</v>
      </c>
      <c r="R56" s="7">
        <v>0.674537037037037</v>
      </c>
      <c r="S56" s="10">
        <v>0.016898148148148162</v>
      </c>
      <c r="T56" s="10">
        <v>0.013888888888888888</v>
      </c>
      <c r="U56" s="10">
        <v>0.002777777777777778</v>
      </c>
      <c r="V56" s="7">
        <v>0.6763888888888889</v>
      </c>
      <c r="W56" s="7">
        <v>0.7050925925925925</v>
      </c>
      <c r="X56" s="10">
        <v>0.028703703703703565</v>
      </c>
      <c r="Y56" s="7">
        <v>0.7118055555555555</v>
      </c>
      <c r="Z56" s="7">
        <v>0.7143518518518519</v>
      </c>
      <c r="AA56" s="10">
        <v>0.0025462962962964353</v>
      </c>
      <c r="AB56" s="10">
        <v>0.0006944444444444445</v>
      </c>
      <c r="AC56" s="7">
        <v>0.714849537037037</v>
      </c>
      <c r="AD56" s="7">
        <v>0.7297569444444445</v>
      </c>
      <c r="AE56" s="10">
        <v>0.01490740740740748</v>
      </c>
      <c r="AF56" s="7">
        <v>0.7310185185185185</v>
      </c>
      <c r="AG56" s="7">
        <v>0.7325231481481481</v>
      </c>
      <c r="AH56" s="10">
        <v>0.0015046296296296058</v>
      </c>
      <c r="AI56" s="10">
        <v>0</v>
      </c>
      <c r="AJ56" s="7">
        <v>0.7375</v>
      </c>
      <c r="AK56" s="7">
        <v>0.7592592592592592</v>
      </c>
      <c r="AL56" s="10">
        <v>0.021759259259259145</v>
      </c>
      <c r="AM56" s="7">
        <v>0.7604166666666666</v>
      </c>
      <c r="AN56" s="7">
        <v>0.819050925925926</v>
      </c>
      <c r="AO56" s="10">
        <v>0</v>
      </c>
      <c r="AP56" s="7">
        <v>0.8222222222222223</v>
      </c>
      <c r="AQ56" s="7">
        <v>0.8468518518518519</v>
      </c>
      <c r="AR56" s="10">
        <v>0.024629629629629557</v>
      </c>
      <c r="AS56" s="7">
        <v>0.8486111111111111</v>
      </c>
      <c r="AT56" s="7">
        <v>0.8595833333333333</v>
      </c>
      <c r="AU56" s="10">
        <v>0.010972222222222161</v>
      </c>
      <c r="AV56" s="10">
        <v>0.001388888888888889</v>
      </c>
      <c r="AW56" s="16">
        <v>0.8604166666666666</v>
      </c>
      <c r="AX56" s="16">
        <v>0.8732638888888888</v>
      </c>
      <c r="AY56" s="10">
        <v>0.012847222222222232</v>
      </c>
      <c r="AZ56" s="10">
        <f t="shared" si="1"/>
        <v>0.21601851851851833</v>
      </c>
      <c r="BA56" s="22"/>
    </row>
    <row r="57" spans="1:53" ht="14.25" customHeight="1">
      <c r="A57" s="3"/>
      <c r="B57" s="4">
        <v>108</v>
      </c>
      <c r="C57" s="4"/>
      <c r="D57" s="4"/>
      <c r="E57" s="4"/>
      <c r="F57" s="10">
        <v>0.006944444444444444</v>
      </c>
      <c r="G57" s="10">
        <v>0.5611111111111111</v>
      </c>
      <c r="H57" s="7">
        <v>0.5768634259259259</v>
      </c>
      <c r="I57" s="10">
        <v>0.01575231481481476</v>
      </c>
      <c r="J57" s="7">
        <v>0.5773148148148148</v>
      </c>
      <c r="K57" s="7">
        <v>0.5836805555555555</v>
      </c>
      <c r="L57" s="10">
        <v>0.0063657407407407</v>
      </c>
      <c r="M57" s="10">
        <v>0.0006944444444444445</v>
      </c>
      <c r="N57" s="7">
        <v>0.5944444444444444</v>
      </c>
      <c r="O57" s="7">
        <v>0.6491898148148149</v>
      </c>
      <c r="P57" s="10">
        <v>0.054745370370370416</v>
      </c>
      <c r="Q57" s="7">
        <v>0.6493055555555556</v>
      </c>
      <c r="R57" s="7">
        <v>0.6756944444444444</v>
      </c>
      <c r="S57" s="10">
        <v>0.026388888888888795</v>
      </c>
      <c r="T57" s="10">
        <v>0.013888888888888888</v>
      </c>
      <c r="U57" s="10">
        <v>0.012499999999999907</v>
      </c>
      <c r="V57" s="7">
        <v>0.6770833333333334</v>
      </c>
      <c r="W57" s="7">
        <v>0.7162268518518519</v>
      </c>
      <c r="X57" s="10">
        <v>0.039143518518518494</v>
      </c>
      <c r="Y57" s="7">
        <v>0.7180555555555556</v>
      </c>
      <c r="Z57" s="7">
        <v>0.7208333333333333</v>
      </c>
      <c r="AA57" s="10">
        <v>0.002777777777777768</v>
      </c>
      <c r="AB57" s="10">
        <v>0</v>
      </c>
      <c r="AC57" s="7">
        <v>0.7210069444444445</v>
      </c>
      <c r="AD57" s="7">
        <v>0.7378125</v>
      </c>
      <c r="AE57" s="10">
        <v>0.016805555555555518</v>
      </c>
      <c r="AF57" s="7">
        <v>0.7385069444444444</v>
      </c>
      <c r="AG57" s="7">
        <v>0.7411689814814815</v>
      </c>
      <c r="AH57" s="10">
        <v>0.002662037037037046</v>
      </c>
      <c r="AI57" s="10">
        <v>0.0006944444444444445</v>
      </c>
      <c r="AJ57" s="7">
        <v>0.7416666666666667</v>
      </c>
      <c r="AK57" s="7">
        <v>0.7631944444444444</v>
      </c>
      <c r="AL57" s="10">
        <v>0.0215277777777777</v>
      </c>
      <c r="AM57" s="7">
        <v>0.7645833333333334</v>
      </c>
      <c r="AN57" s="7">
        <v>0.8107060185185185</v>
      </c>
      <c r="AO57" s="10">
        <v>0</v>
      </c>
      <c r="AP57" s="7">
        <v>0.8112268518518518</v>
      </c>
      <c r="AQ57" s="7">
        <v>0.8367824074074074</v>
      </c>
      <c r="AR57" s="10">
        <v>0.025555555555555554</v>
      </c>
      <c r="AS57" s="7">
        <v>0.8375</v>
      </c>
      <c r="AT57" s="7">
        <v>0.8488425925925926</v>
      </c>
      <c r="AU57" s="10">
        <v>0.011342592592592626</v>
      </c>
      <c r="AV57" s="10">
        <v>0.0006944444444444445</v>
      </c>
      <c r="AW57" s="16">
        <v>0.8496527777777777</v>
      </c>
      <c r="AX57" s="16">
        <v>0.8640625</v>
      </c>
      <c r="AY57" s="10">
        <v>0.014409722222222254</v>
      </c>
      <c r="AZ57" s="10">
        <f t="shared" si="1"/>
        <v>0.25900462962962933</v>
      </c>
      <c r="BA57" s="22"/>
    </row>
    <row r="58" spans="1:53" ht="14.25" customHeight="1" thickBot="1">
      <c r="A58" s="5"/>
      <c r="B58" s="6"/>
      <c r="C58" s="6"/>
      <c r="D58" s="6"/>
      <c r="E58" s="6"/>
      <c r="F58" s="11"/>
      <c r="G58" s="11"/>
      <c r="H58" s="8"/>
      <c r="I58" s="11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1"/>
      <c r="AB58" s="11"/>
      <c r="AC58" s="8"/>
      <c r="AD58" s="8"/>
      <c r="AE58" s="11"/>
      <c r="AF58" s="8"/>
      <c r="AG58" s="8"/>
      <c r="AH58" s="11"/>
      <c r="AI58" s="11"/>
      <c r="AJ58" s="8"/>
      <c r="AK58" s="8"/>
      <c r="AL58" s="11"/>
      <c r="AM58" s="8"/>
      <c r="AN58" s="8"/>
      <c r="AO58" s="11"/>
      <c r="AP58" s="8"/>
      <c r="AQ58" s="8"/>
      <c r="AR58" s="11"/>
      <c r="AS58" s="8"/>
      <c r="AT58" s="8"/>
      <c r="AU58" s="11"/>
      <c r="AV58" s="11"/>
      <c r="AW58" s="17"/>
      <c r="AX58" s="17"/>
      <c r="AY58" s="11"/>
      <c r="AZ58" s="11"/>
      <c r="BA58" s="23"/>
    </row>
    <row r="59" ht="13.5" thickTop="1">
      <c r="Y59" s="18"/>
    </row>
    <row r="60" ht="12.75">
      <c r="Y60" s="18"/>
    </row>
    <row r="61" ht="12.75">
      <c r="Y61" s="18"/>
    </row>
    <row r="62" ht="12.75">
      <c r="Y62" s="18"/>
    </row>
    <row r="63" ht="12.75">
      <c r="Y63" s="18"/>
    </row>
    <row r="64" ht="12.75">
      <c r="Y64" s="18"/>
    </row>
    <row r="65" ht="12.75">
      <c r="Y65" s="18"/>
    </row>
    <row r="66" ht="12.75">
      <c r="Y66" s="18"/>
    </row>
    <row r="67" ht="12.75">
      <c r="Y67" s="18"/>
    </row>
    <row r="68" ht="12.75">
      <c r="Y68" s="18"/>
    </row>
    <row r="69" ht="12.75">
      <c r="Y69" s="18"/>
    </row>
    <row r="70" ht="12.75">
      <c r="Y70" s="18"/>
    </row>
    <row r="71" ht="12.75">
      <c r="Y71" s="18"/>
    </row>
    <row r="72" ht="12.75">
      <c r="Y72" s="18"/>
    </row>
    <row r="73" ht="12.75">
      <c r="Y73" s="18"/>
    </row>
    <row r="74" ht="12.75">
      <c r="Y74" s="18"/>
    </row>
    <row r="75" ht="12.75">
      <c r="Y75" s="18"/>
    </row>
    <row r="76" ht="12.75">
      <c r="Y76" s="18"/>
    </row>
    <row r="77" ht="12.75">
      <c r="Y77" s="18"/>
    </row>
    <row r="78" ht="12.75">
      <c r="Y78" s="18"/>
    </row>
    <row r="79" ht="12.75">
      <c r="Y79" s="18"/>
    </row>
    <row r="80" ht="12.75">
      <c r="Y80" s="18"/>
    </row>
    <row r="81" ht="12.75">
      <c r="Y81" s="18"/>
    </row>
    <row r="82" ht="12.75">
      <c r="Y82" s="18"/>
    </row>
    <row r="83" ht="12.75">
      <c r="Y83" s="18"/>
    </row>
    <row r="84" ht="12.75">
      <c r="Y84" s="18"/>
    </row>
    <row r="85" ht="12.75">
      <c r="Y85" s="18"/>
    </row>
    <row r="86" ht="12.75">
      <c r="Y86" s="18"/>
    </row>
    <row r="87" ht="12.75">
      <c r="Y87" s="18"/>
    </row>
    <row r="88" ht="12.75">
      <c r="Y88" s="18"/>
    </row>
    <row r="89" ht="12.75">
      <c r="Y89" s="18"/>
    </row>
    <row r="90" ht="12.75">
      <c r="Y90" s="18"/>
    </row>
    <row r="91" ht="12.75">
      <c r="Y91" s="18"/>
    </row>
    <row r="92" ht="12.75">
      <c r="Y92" s="18"/>
    </row>
    <row r="93" ht="12.75">
      <c r="Y93" s="18"/>
    </row>
    <row r="94" ht="12.75">
      <c r="Y94" s="18"/>
    </row>
    <row r="95" ht="12.75">
      <c r="Y95" s="18"/>
    </row>
    <row r="96" ht="12.75">
      <c r="Y96" s="18"/>
    </row>
  </sheetData>
  <sheetProtection/>
  <printOptions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2010-05-22T08:10:15Z</cp:lastPrinted>
  <dcterms:created xsi:type="dcterms:W3CDTF">2007-06-18T04:29:43Z</dcterms:created>
  <dcterms:modified xsi:type="dcterms:W3CDTF">2010-05-22T11:00:52Z</dcterms:modified>
  <cp:category/>
  <cp:version/>
  <cp:contentType/>
  <cp:contentStatus/>
</cp:coreProperties>
</file>